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.nino\Downloads\"/>
    </mc:Choice>
  </mc:AlternateContent>
  <xr:revisionPtr revIDLastSave="0" documentId="8_{AF90166F-3228-4358-93C3-1FCB91E1D4F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lan de acción (2)" sheetId="5" r:id="rId1"/>
    <sheet name="Hoja1" sheetId="4" r:id="rId2"/>
  </sheets>
  <definedNames>
    <definedName name="_xlnm._FilterDatabase" localSheetId="0" hidden="1">'Plan de acción (2)'!$A$1:$AJ$245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97" i="5" l="1"/>
  <c r="X196" i="5"/>
  <c r="X195" i="5"/>
  <c r="X194" i="5"/>
  <c r="X193" i="5"/>
  <c r="X192" i="5"/>
  <c r="X191" i="5"/>
  <c r="X190" i="5"/>
  <c r="X189" i="5"/>
  <c r="X147" i="5"/>
  <c r="X146" i="5"/>
  <c r="X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X144" i="5"/>
  <c r="X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X133" i="5"/>
  <c r="X130" i="5"/>
  <c r="X129" i="5"/>
  <c r="X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T74" i="5"/>
  <c r="S74" i="5"/>
  <c r="R74" i="5"/>
  <c r="Q74" i="5"/>
  <c r="P74" i="5"/>
  <c r="O74" i="5"/>
  <c r="N74" i="5"/>
  <c r="M74" i="5"/>
  <c r="L74" i="5"/>
  <c r="K74" i="5"/>
  <c r="J74" i="5"/>
  <c r="I74" i="5"/>
  <c r="X73" i="5"/>
  <c r="X72" i="5"/>
  <c r="X28" i="5"/>
  <c r="T28" i="5"/>
  <c r="S28" i="5"/>
  <c r="R28" i="5"/>
  <c r="Q28" i="5"/>
  <c r="P28" i="5"/>
  <c r="O28" i="5"/>
  <c r="N28" i="5"/>
  <c r="M28" i="5"/>
  <c r="L28" i="5"/>
  <c r="K28" i="5"/>
  <c r="J28" i="5"/>
  <c r="I28" i="5"/>
  <c r="T17" i="5"/>
  <c r="S17" i="5"/>
  <c r="R17" i="5"/>
  <c r="Q17" i="5"/>
  <c r="P17" i="5"/>
  <c r="O17" i="5"/>
  <c r="N17" i="5"/>
  <c r="M17" i="5"/>
  <c r="L17" i="5"/>
  <c r="K17" i="5"/>
  <c r="J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88" authorId="0" shapeId="0" xr:uid="{6DB5DDC9-20C3-463D-9129-8A70E56DFE2E}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No tiene meta por periodo</t>
        </r>
      </text>
    </comment>
    <comment ref="I91" authorId="0" shapeId="0" xr:uid="{09158EC9-4E80-416A-959C-0115364FF69C}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Indicador acumulado</t>
        </r>
      </text>
    </comment>
    <comment ref="I105" authorId="0" shapeId="0" xr:uid="{46E683E5-CD7C-45B2-A1D1-F8CDAAC2BB27}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Indicador acumulado</t>
        </r>
      </text>
    </comment>
    <comment ref="I106" authorId="0" shapeId="0" xr:uid="{F1FDA09C-DF24-43C0-9F4B-A080890B6647}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Indicador acumulado</t>
        </r>
      </text>
    </comment>
    <comment ref="I134" authorId="0" shapeId="0" xr:uid="{75ACDF2E-BB41-4EEC-885E-A29A2AD8454B}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ndicador acumuado</t>
        </r>
      </text>
    </comment>
    <comment ref="I148" authorId="0" shapeId="0" xr:uid="{7AB02CFF-F609-4A78-B48D-E75E77EF61DA}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ndicador acumulado</t>
        </r>
      </text>
    </comment>
    <comment ref="I152" authorId="0" shapeId="0" xr:uid="{BBB9CA83-163A-466D-8A6F-2C9E326FB9A7}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Indicdor acumulado
</t>
        </r>
      </text>
    </comment>
    <comment ref="I175" authorId="0" shapeId="0" xr:uid="{AF8DC418-749D-4A47-9959-CDE685E9C7F7}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No tienen meta por periodo</t>
        </r>
      </text>
    </comment>
  </commentList>
</comments>
</file>

<file path=xl/sharedStrings.xml><?xml version="1.0" encoding="utf-8"?>
<sst xmlns="http://schemas.openxmlformats.org/spreadsheetml/2006/main" count="1202" uniqueCount="418">
  <si>
    <t>PROCESO</t>
  </si>
  <si>
    <t>PRODUCTO FINAL</t>
  </si>
  <si>
    <t>META</t>
  </si>
  <si>
    <t>PROGRAMACIÓN DE LA META</t>
  </si>
  <si>
    <t>PRODUCTOS INTERMEDIOS</t>
  </si>
  <si>
    <t>FECHA INICIO</t>
  </si>
  <si>
    <t>FECHA FIN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</si>
  <si>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</si>
  <si>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</si>
  <si>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</si>
  <si>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</si>
  <si>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</si>
  <si>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</si>
  <si>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</si>
  <si>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</si>
  <si>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</si>
  <si>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</si>
  <si>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</si>
  <si>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</si>
  <si>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Análisis preliminar de las solicitudes de anexo 11</t>
  </si>
  <si>
    <t>Mediciones_de_percepción_ciudadana_y_de_partes_interesadas_en_relación_con_la_prestación_del_servicio</t>
  </si>
  <si>
    <t>Encuesta de Satisfacción URT</t>
  </si>
  <si>
    <t>Encuesta canales de atención (telefónico y anexo 11)</t>
  </si>
  <si>
    <t>Accesibilidad en la atención y servicio al ciudadano</t>
  </si>
  <si>
    <t>Informe de gestión a la atención y respuesta a peticiones, quejas, reclamos, solicitudes y sugerencias que se presenten por parte de ciudadanos y partes interesadas.</t>
  </si>
  <si>
    <t>Informe de solicitudes de acceso a la información a través de pqrsd (peticiones, quejas, reclamos, sugerencias y denuncias), atendidas a través de los canales de atención.</t>
  </si>
  <si>
    <t>Sensibilizaciones en temas de atención a la ciudadanía a Servidores públicos.</t>
  </si>
  <si>
    <t>Institucionalidad del servicio al ciudadano.</t>
  </si>
  <si>
    <t>Avance a la política de Servicio al Ciudadano</t>
  </si>
  <si>
    <t>Documentos traducidos en lenguaje claro</t>
  </si>
  <si>
    <t xml:space="preserve">Campañas de lenguaje claro. </t>
  </si>
  <si>
    <t>Herramienta de análisis de datos de visión 360° que permita articular y evidenciar las interacciones de la entidad con el ciudadano por cualquier canal de servicios.</t>
  </si>
  <si>
    <t>Informes de avance del documento de la estrategia para el Fortalecimiento de los Canales de Atención</t>
  </si>
  <si>
    <t>Actualización normativa y procedimental del proceso de Atención al Ciudadano</t>
  </si>
  <si>
    <t>Informe de oportunidad a respuesta de pqrsd</t>
  </si>
  <si>
    <t>sistemas_de_información_y_aplicaciones_evolucionadas_e_implementadas_acorde_a_las_necesidades_de_la_entidad</t>
  </si>
  <si>
    <t xml:space="preserve">Arquitectura y funcionalidades de los sistemas de información misionales  </t>
  </si>
  <si>
    <t>Optimización el proceso de restitución con la gestión documental en la Unidad.</t>
  </si>
  <si>
    <t xml:space="preserve">Etapas de Desarrollo para Demanda Electrónica Ëtnica </t>
  </si>
  <si>
    <t xml:space="preserve"> Capacidad, disponibilidad y continuidad en la Operación de TI</t>
  </si>
  <si>
    <t>capacidad en la prestación de los servicios de TI (SPI)</t>
  </si>
  <si>
    <t>disponibilidad de la plataforma Tecnológica (SPI)</t>
  </si>
  <si>
    <t>Operación de los servicios Tecnológicos</t>
  </si>
  <si>
    <t>Planeación_y_Gestión_estratégica_de_TI_alineada_a_la_política_de_Gobierno_y_Transformación_Digital</t>
  </si>
  <si>
    <t>Plan de Intervención de sistemas de información</t>
  </si>
  <si>
    <t>PETI- Plan estratégico de TI lineado a la Transformación Digital</t>
  </si>
  <si>
    <t>Plan de seguridad de la información</t>
  </si>
  <si>
    <t>Plan de Tratamiento de riesgos de seguridad de la información</t>
  </si>
  <si>
    <t>Plan de continuidad de Negocio</t>
  </si>
  <si>
    <t xml:space="preserve">Plan de Transformación Digital de la Unidad </t>
  </si>
  <si>
    <t>Catálogo de servicios de TI actualizado</t>
  </si>
  <si>
    <t xml:space="preserve">Marco de  interoperabilidad para  la Unidad. </t>
  </si>
  <si>
    <t xml:space="preserve">Modelos de Gestión TI Actualizados  </t>
  </si>
  <si>
    <t>Analítica_de_datos</t>
  </si>
  <si>
    <t>Intercambio_de_Información</t>
  </si>
  <si>
    <t>Optimización  y automatizacion en la atención de incidencias de la  mesa de servicios de TI</t>
  </si>
  <si>
    <t>Optimización  y automatizacion en la atención de solicitudes de la  mesa de servicios de TI</t>
  </si>
  <si>
    <t>programa de sensibilización y capacitación en los servicios de TI,  Transformación Digital y Seguridad de la Información</t>
  </si>
  <si>
    <t>Atención a la Ciudadania</t>
  </si>
  <si>
    <t>Iniciativas innovadoras con enfoque  preventivo</t>
  </si>
  <si>
    <t>Herramientas  de gestion del cambio para el fomento y transformacion de la cultura del Control Interno</t>
  </si>
  <si>
    <t xml:space="preserve">Asesorar  y acompañar  a la Alta Direccion, lideres y cogestores en la implementación de un sistema efectivo de Control Interno en la URT  </t>
  </si>
  <si>
    <t>Auditorías internas,  evaluación y seguimiento</t>
  </si>
  <si>
    <t>Informes de Auditorías Internas</t>
  </si>
  <si>
    <t>Informes o reportes de  Ley</t>
  </si>
  <si>
    <t>Informes o reportes de seguimiento</t>
  </si>
  <si>
    <t xml:space="preserve"> Directrices y/o lineamientos y/o compromisos del CICCI para el mejoramiento del Sistema de Control Interno</t>
  </si>
  <si>
    <t>Preparacion y aprobacion de agenda de CICCI</t>
  </si>
  <si>
    <t>Elaboracion de presentaciones que desarrollen agenda del CICCI y remision a integrantes de comité y demas invitados</t>
  </si>
  <si>
    <t>Desarrollo de la sesion de   CICCI</t>
  </si>
  <si>
    <t>Hacer seguimieno a directrices y/o lineamientos y/o compromisos  y comunicar a los integrantes del CICCI</t>
  </si>
  <si>
    <t>Optimizar las metodologías para ejecutar las auditorías realizadas por la Oficina de Control Interno.</t>
  </si>
  <si>
    <t>Análisis de tendencias y selección de metodologia de auditoria interna a adoptar.</t>
  </si>
  <si>
    <t>Propuesta de ajuste a la Metodologia de Auditoria Interna de acuerdo con lecciones aprendidas y mejores practicas</t>
  </si>
  <si>
    <t>Validar metodología propuesta de auditoria</t>
  </si>
  <si>
    <t>Socilitud de Actualización Documental del proceso.</t>
  </si>
  <si>
    <t>Socializar y divulgar la actualizacion de metogologia al equipo auditor.</t>
  </si>
  <si>
    <t>Servicio_de_asistencia_y_acompañamiento_para_la_definición_de_la_Planeación de la vigencia 2022</t>
  </si>
  <si>
    <t>Servicio_de_asistencia_y_acompañamiento_para_la_planeacion_presupuestal de la vigencia 2022</t>
  </si>
  <si>
    <t>Informe_de_seguimiento_a_planes_programas_y_proyectos</t>
  </si>
  <si>
    <t>Informe de Rendición de Cuentas</t>
  </si>
  <si>
    <t>Informe de seguimiento a proyectos de inversión</t>
  </si>
  <si>
    <t>Informe de Seguimiento a la Plan Estratégico Institucional</t>
  </si>
  <si>
    <t>Informe de seguimiento a plan de acción</t>
  </si>
  <si>
    <t>Informe de Gestión 2020</t>
  </si>
  <si>
    <t>Conceptos técnicos para la_eficiencia_organizacional</t>
  </si>
  <si>
    <t>Estudio para la mejora organizacional</t>
  </si>
  <si>
    <t>Diagnostico de la información disponible Grupos de Valor</t>
  </si>
  <si>
    <t>Propuesta borrador del documento consolidado de la información disponible para la caracterización de los grupos de valor"</t>
  </si>
  <si>
    <t>Documento Final de análisis para la caracterización de los grupos de valor</t>
  </si>
  <si>
    <t>Diagnóstico jurisdicción de las Territoriales</t>
  </si>
  <si>
    <t>Documento preliminar jurisdicción de las Direcciones Territoriales</t>
  </si>
  <si>
    <t>Documento final propuesta jurisdicción de las Direcciones Territoriales</t>
  </si>
  <si>
    <t>Planes de Trabajo de las Políticas del MIPG a cargo de la OAP implementados</t>
  </si>
  <si>
    <t>Avance en la implementación del PAAC 2021</t>
  </si>
  <si>
    <t>Avance en la implementación del Plan de trabajo de gestión del conocimiento</t>
  </si>
  <si>
    <t>Avance en la implementación del Plan de trabajo de gestión de información estadistica</t>
  </si>
  <si>
    <t xml:space="preserve">
 Avance del Sistema Integrado de Planeación y Gestión</t>
  </si>
  <si>
    <t>Medición del desempeño institucional (FURAG)</t>
  </si>
  <si>
    <t>Avance en la implementación SGC</t>
  </si>
  <si>
    <t>Avance en la implementación SCI</t>
  </si>
  <si>
    <t>Reporte  y seguimiento de los elementos transversales del SIPG</t>
  </si>
  <si>
    <t>Tableros de control planes de mejoramiento</t>
  </si>
  <si>
    <t>Informe de seguimiento a riesgos de gestión, corrupción y SD</t>
  </si>
  <si>
    <t>12/31/2021</t>
  </si>
  <si>
    <t>Tablero de control de salidas no conformes</t>
  </si>
  <si>
    <t>Informe de seguimiento indicadores</t>
  </si>
  <si>
    <t>Informe al diseño e implementación de controles de riesgos</t>
  </si>
  <si>
    <t>Informe de seguimiento a las políticas del MIPG</t>
  </si>
  <si>
    <t>Informe de revisión por la dirección</t>
  </si>
  <si>
    <t>Informe de autoevaluación</t>
  </si>
  <si>
    <t>Informe de oportunidades</t>
  </si>
  <si>
    <t>Modelo de operación procesos</t>
  </si>
  <si>
    <t>Optimización del desempeño organizacional</t>
  </si>
  <si>
    <t>Diagnóstico del modelo de operación por procesos (matriz de interacción procesos Misionales, Gestión de TI y Gestión documental)</t>
  </si>
  <si>
    <t>1/15/2021</t>
  </si>
  <si>
    <t>Cronograma de trabajo (etapas)</t>
  </si>
  <si>
    <t>Apoyo a la implementación de las etapas  de la GESTIÓN DEL CONOCIMIENTO PARA EL MEJORAMIENTO Y LA INNOVACIÓN DE PROCESOS</t>
  </si>
  <si>
    <t xml:space="preserve">Presentación al CIGD del doc	Documento de recomendaciones para la mejora continua
</t>
  </si>
  <si>
    <t>Direccionamiento estratégico</t>
  </si>
  <si>
    <t>Asegurar_la_prestación_de_los_servicios_logísticos_requeridos_por_la_URT_para_el_logro_de_sus_objetivos</t>
  </si>
  <si>
    <t xml:space="preserve">Establecer y orientar los lineamientos para la Implementación del Subsistema de Gestión Ambiental </t>
  </si>
  <si>
    <t>Asegurar_el_ciclo_vital_de_la_información_producida_por_la_Unidad_y_orientar_directrices_para_este_propósito</t>
  </si>
  <si>
    <t>Gestión documental</t>
  </si>
  <si>
    <t>Plan_estratégico_del_talento_humano</t>
  </si>
  <si>
    <t>Plan de bienestar e incentivos</t>
  </si>
  <si>
    <t>Plan institucional de capacitación</t>
  </si>
  <si>
    <t>Plan anual de vacantes y de prevision de recursos humanos</t>
  </si>
  <si>
    <t xml:space="preserve">Plan de SGSST </t>
  </si>
  <si>
    <t xml:space="preserve">Servicio de educación informal para la gestión administrativa </t>
  </si>
  <si>
    <t>Informe_de_estados_financieros_Elaborados</t>
  </si>
  <si>
    <t>Análisis, elaboración y presentación de estados financieros y sus respectivas notas</t>
  </si>
  <si>
    <t>Control_y_seguimiento_a_la_ejecución_de_recursos_financieros</t>
  </si>
  <si>
    <t xml:space="preserve">Informe de Ejecución Presupuestal </t>
  </si>
  <si>
    <t>Publicación del Plan Anual de Adquisiciones</t>
  </si>
  <si>
    <t>Gestión financiera</t>
  </si>
  <si>
    <t>Actuaciones_surtidas_al_interior_del_proceso_disciplinario_verbal_y_ordinario</t>
  </si>
  <si>
    <t>Control interno disciplinario</t>
  </si>
  <si>
    <t>10/31/2021</t>
  </si>
  <si>
    <t>11/30/2021</t>
  </si>
  <si>
    <t>Mejoramiento continuo</t>
  </si>
  <si>
    <t>Analisis de los riesgos y condiciones de seguridad que permitan la intervención de LA UNIDAD o que puedan afectar el cumplimiento de su misión institucional.</t>
  </si>
  <si>
    <t>Reporte de la verificación de las condiciones de seguridad de los municipios no microfocalizados total o parcialmente, a través de la solicitud de conceptos de seguridad al CI2RT, para la evaluación de su microfocalización.</t>
  </si>
  <si>
    <t>Reporte de la verificación de las condiciones de seguridad de los municipios no microfocalizados total o parcialmente con concepto de seguridad previo negativo, a través de la solicitud de actualización trimestral de conceptos de seguridad al CI2RT, para la evaluación de su microfocalización.</t>
  </si>
  <si>
    <t>Reporte del monitoreo y seguimiento de las condiciones de seguridad en los municipios ya intervenidos, a través de la solicitud de conceptos de seguridad al CI2RT.</t>
  </si>
  <si>
    <t>Verificación de las condiciones de seguridad a través de los Comités Operativos Locales de Restitución y Formalización de Tierras Despojadas y Abandonadas Forzosamente (COLR)</t>
  </si>
  <si>
    <t>Planeación y coordinación de las salidas a terreno con la Fuerza Pública, para la gestión de los acompañamientos de seguridad en terreno al personal de la URT.</t>
  </si>
  <si>
    <t>Socializaciones en materia de prevención, protección y seguridad para funcionarios y colaboradores de la URT.</t>
  </si>
  <si>
    <t xml:space="preserve">Monitoreo de la aplicación de los protocolos de seguridad de la URT y los lineamientos relacionados. </t>
  </si>
  <si>
    <t>Informe del monitoreo a la aplicación de los protocolos de seguridad, medidas y equipos de prevención y seguridad para las salidas a terreno.</t>
  </si>
  <si>
    <t>Reporte de la aplicación de los protocolos de seguridad, medidas y equipos de prevención y seguridad para las salidas a terreno.</t>
  </si>
  <si>
    <t xml:space="preserve">Intercambio de información sobre los riesgos y condiciones en materia de seguridad con distintas autoridades e instancias de carácter nacional y regional. </t>
  </si>
  <si>
    <t>Reporte de intercambio y difusión de información con las autoridades competentes sobre situaciones de seguridad y afectaciones al proceso de restitución de tierras o a sus intervinientes.</t>
  </si>
  <si>
    <t>01/01/20201</t>
  </si>
  <si>
    <t>Reporte de Intercambio de información con la Oficina del Comisionado (a) Adjunto para la Acción Integral Contra Minas (AICMA).</t>
  </si>
  <si>
    <t>Reporte del trámite solicitudes de protección allegadas por parte de reclamantes de tierras, coadyuvantes en la restitución y servidores de la Unidad de Restitución de Tierras.</t>
  </si>
  <si>
    <t>Decisión_de_casos_del_comité_de_Conciliación</t>
  </si>
  <si>
    <t>Servicio de contestación de Tutela competencia Dirección Jurídica de Restitución</t>
  </si>
  <si>
    <t>Servicio de representación judicial y extrajudicial en casos en los cuales la URT es parte.</t>
  </si>
  <si>
    <t>Gestión jurídica</t>
  </si>
  <si>
    <t>Informe de seguimiento a los avances y resultados</t>
  </si>
  <si>
    <t>Documentos de lineamientos técnicos para el proceso Articulación Interinstitucional</t>
  </si>
  <si>
    <t>Informes de gestión de convenios interinstitucionales</t>
  </si>
  <si>
    <t>III Fase del programa de acceso especial para las mujeres al proceso de restitución de tierras</t>
  </si>
  <si>
    <t>Gestiones realizadas en el marco de articulación interinstitucional (Programa mujeres)</t>
  </si>
  <si>
    <t>Articulación Interinstitucional</t>
  </si>
  <si>
    <t>Servicio_de_inscripción_en_el_Rupta</t>
  </si>
  <si>
    <t>Servicio_de_cancelación_de_medidas_de_protección_en_el_Rupta</t>
  </si>
  <si>
    <t>Servicio_de_inscripción_o_cancelación_de_oficio_en_el_Rupta</t>
  </si>
  <si>
    <t>Servicio_de_levantamiento_y_cancelación_de_medida_de_protección_colectiva_en_el_Rupta</t>
  </si>
  <si>
    <t>Servicio_de_notificación_de_actos_administrativos_en_el_Rupta</t>
  </si>
  <si>
    <t>Servicio de ejecutoria de actos administrativos en el Rupta con  la comunicación a la Oficina de Registro de Instrumentos Públicos - ORIP</t>
  </si>
  <si>
    <t>Socialización_lineamientos_jurídicos_establecidos_en_el_proceso_del_Rupta</t>
  </si>
  <si>
    <t>Seguimiento_cuantitativo_y_cualitativo_a_la_gestión_adelantada_por_las_direcciones_territoriales_en_el_proceso_Rupta</t>
  </si>
  <si>
    <t>Generación_de_conceptos_y_respuesta_a_consultas_elevadas_por_otras_dependencias_frente_al_proceso_del_Rupta</t>
  </si>
  <si>
    <t>Rupta</t>
  </si>
  <si>
    <t>Documento elaborado de Caracterización de Afectaciones para comunidades indígenas con visto bueno del Director Territorial.</t>
  </si>
  <si>
    <t>Informes de Caracterización de afectaciones CI</t>
  </si>
  <si>
    <t>Resolución de focalización e inicio de Caracterización CI</t>
  </si>
  <si>
    <t>Documento elaborado de Caracterización de Afectaciones para comunidades negras con visto bueno del Director Territorial.</t>
  </si>
  <si>
    <t>Informes de Caracterización de afectaciones CN</t>
  </si>
  <si>
    <t>Resolución de inicio de Caracterización CN</t>
  </si>
  <si>
    <t>DAE Caracterización y Registro</t>
  </si>
  <si>
    <t>Demanda_de_restitución_de_comunidades_indígenas con visto bueno del Director Territorial</t>
  </si>
  <si>
    <t>Documento de Demandas de restitución de comunidades indígenas</t>
  </si>
  <si>
    <t>Demanda_de_restitución_de_comunidades_negras con visto bueno del Director Territorial</t>
  </si>
  <si>
    <t>Documento de Demandas de restitución de comunidades Negras</t>
  </si>
  <si>
    <t>DAE Etapa Judicial</t>
  </si>
  <si>
    <t>Resolución_de_adopción_de_estudio_preliminar_para_comunidades_indígenas</t>
  </si>
  <si>
    <t>Estudio Preliminar para CI</t>
  </si>
  <si>
    <t xml:space="preserve">Resolución que asume el Estudio Preliminar por solicitud - Comunidades indígenas </t>
  </si>
  <si>
    <t xml:space="preserve">Resolución que asume el Estudio Preliminar por oficio - Comunidades indígenas </t>
  </si>
  <si>
    <t>Resolución_de_adopción_de_estudio_preliminar_para_comunidades_negras</t>
  </si>
  <si>
    <t>Estudio Preliminar para CN</t>
  </si>
  <si>
    <t xml:space="preserve">Resolución de focalización e inicio del EP de comunidades negras por solicitud </t>
  </si>
  <si>
    <t xml:space="preserve">Resolución de focalización e inicio del EP de comunidades negras por oficio </t>
  </si>
  <si>
    <t>Medidas_Cautelares_CI_CN</t>
  </si>
  <si>
    <t xml:space="preserve"> Acto administrativo de representación judicial. </t>
  </si>
  <si>
    <t xml:space="preserve">Documento de medida cautelar. </t>
  </si>
  <si>
    <t>Socialización de los Decretos ley 4635 y 4633 de 2011</t>
  </si>
  <si>
    <t xml:space="preserve">Acta de realización de la Socialización </t>
  </si>
  <si>
    <t>DAE Medidas de Prevención y Protección</t>
  </si>
  <si>
    <t>Resolución_de_adopción_del_EP_de_CI</t>
  </si>
  <si>
    <t xml:space="preserve"> Estudio Preliminar para CI</t>
  </si>
  <si>
    <t xml:space="preserve"> Resolución que inicia de oficio el procedimiento administrativo de protección preventiva de derechos territoriales</t>
  </si>
  <si>
    <t>Resolución_de_inclusión_en_el_RUPTA_étnico_para_CN</t>
  </si>
  <si>
    <t>Resolución de  asignación ID solicitudes de protección preventiva de CN</t>
  </si>
  <si>
    <t>DAE Rupta</t>
  </si>
  <si>
    <t>Cumplimiento_órdenes_de_compensación_a_víctimas</t>
  </si>
  <si>
    <t>Acto Administrativo de cumplimiento orden compensación con predio equivalente</t>
  </si>
  <si>
    <t>Acto Administrativo de cumplimiento orden de compensación con pago en dinero</t>
  </si>
  <si>
    <t>Cumplimiento_de_órdenes_a_terceros_de_buena_fe_exentos_de_culpa</t>
  </si>
  <si>
    <t>Acto Administrativo de cumplimiento de pago a terceros de buena fe exentos de culpa</t>
  </si>
  <si>
    <t>Cumplimiento_órdenes_de_alivio_de_pasivos_Programa_de_alivio_de_pasivos_SPD</t>
  </si>
  <si>
    <t>Acto Administrativo de cumplimiento de alivio de pasivos</t>
  </si>
  <si>
    <t>Revisión de las órdenes de alivio de pasivos para verificación de la deuda</t>
  </si>
  <si>
    <t>Cumplimiento_órdenes_de_alivio_de_pasivos_Programa_de_alivio_de_pasivos_financieros</t>
  </si>
  <si>
    <t>Cumplimiento_órdenes_de_Atención_a_Segundos_Ocupantes</t>
  </si>
  <si>
    <t>Acto Administrativo de cumplimiento orden y/o transferencia del predio en favor de segundos ocupantes o pago en dinero</t>
  </si>
  <si>
    <t>Cumplimiento_órdenes_de_proyectos_productivos</t>
  </si>
  <si>
    <t>Diseño de Proyecto productivo familiar (Proyectos formulados)</t>
  </si>
  <si>
    <t>Acto Administrativo de cumplimiento de proyecto productivo familiar (Proyectos Productivos Cofinanciados)</t>
  </si>
  <si>
    <t>Cumplimiento_órdenes_de_priorización_al_subsidio_de_vivienda</t>
  </si>
  <si>
    <t>Oficio de priorización para el subsidio de vivienda con sus respectivos documentos</t>
  </si>
  <si>
    <t>Gestión_para_el_cumplimiento_órdenes_de_articulación_institucional</t>
  </si>
  <si>
    <t>Número de órdenes judiciales de articulación movilizadas o gestionadas</t>
  </si>
  <si>
    <t>Gestión_para_el_cumplimiento_órdenes_de_articulación_institucional_Étnicas</t>
  </si>
  <si>
    <t>Número de órdenes judiciales étnicas de articulación movilizadas o gestionadas</t>
  </si>
  <si>
    <t>Revisión técnica y conceptos sobre avalúos en etapa postfallo</t>
  </si>
  <si>
    <t>Estrategias de fortalecimiento del tejido social y autogestión territorial</t>
  </si>
  <si>
    <t>Documentos para la aplicación del enfoque diferencial y de acción sin daño</t>
  </si>
  <si>
    <t>Informes de seguimiento sobre la aplicación del enfoque diferencial y de acción sin daño</t>
  </si>
  <si>
    <t>Jornadas de trabajo comunitario – Nivel Central</t>
  </si>
  <si>
    <t>Servicio de fortalecimiento de capacidades del equipo social - Diálogo Social y Trabajo Comunitario</t>
  </si>
  <si>
    <t>Documentos elaborados para reconstrucción de la memoria histórica</t>
  </si>
  <si>
    <t>Servicio de acompañamiento a casos complejos</t>
  </si>
  <si>
    <t>Servicio de fortalecimiento a capacidades de colaboradores de la entidad en la aplicación del enfoque de género</t>
  </si>
  <si>
    <t xml:space="preserve">Informes y documentos metodológicos de la transversalización del enfoque de género en los procesos </t>
  </si>
  <si>
    <t>Jornadas de empoderamiento de las mujeres para el ejercicio pleno de sus derechos</t>
  </si>
  <si>
    <t>Servicio_de_presentación_de_demandas de_restitución_de_tierras_y_territorios</t>
  </si>
  <si>
    <t>Socialización_lineamientos_jurídicos_establecidos_en_el_proceso_de_Etapa_Judicial</t>
  </si>
  <si>
    <t>Seguimiento_cuantitativo_y_cualitativo_a_la_gestión_adelantada_por_las_direcciones_territoriales_en_el_proceso_de_ Etapa_Judicial</t>
  </si>
  <si>
    <t>Generación_de_conceptos_y_respuesta_a_consultas_elevadas_por_otras_dependencias_frente_al_proceso_de_Etapa_Judicial</t>
  </si>
  <si>
    <t>Servicio de estudio de casos que cursan el trámite judicial</t>
  </si>
  <si>
    <t>Informe_Técnico_de_Inspección_al_Predio_o_Pronunciamiento_Técnico_respecto_al_Predio</t>
  </si>
  <si>
    <t>ITP actualizado en etapa judicial</t>
  </si>
  <si>
    <t>ITG actualizado en etapa judicial</t>
  </si>
  <si>
    <t>Pronunciamiento_Técnico_respecto_al_Predio_Si_aplica</t>
  </si>
  <si>
    <t>Servicio de asistencia técnica y acompañamiento - Revisión de demandas</t>
  </si>
  <si>
    <t>Productos y servicios sociales para la presentación de demandas</t>
  </si>
  <si>
    <t>Servicio de fortalecimiento de capacidades del equipo social – Etapa judicial</t>
  </si>
  <si>
    <t>Proyectos de demanda revisados por la Dirección Social</t>
  </si>
  <si>
    <t>Órdenes_judiciales_Sociales</t>
  </si>
  <si>
    <t>Informes de seguimiento a la gestión social - Etapa Judicial</t>
  </si>
  <si>
    <t>Documentos metodológicos o de lineamientos técnicos para el equipo social - Etapa judicial</t>
  </si>
  <si>
    <t>Servicio de fortalecimiento de capacidades del equipo social – Cumplimiento de órdenes</t>
  </si>
  <si>
    <t>Acto_administrativo_de_decisión_de_fondo_notificado</t>
  </si>
  <si>
    <t>nforme de seguimiento a los avances y resultados de las actividades misionales en materia de gestión de restitución de tierras despojadas y abandonadas forzosamente, que son ejecutadas por las DT.</t>
  </si>
  <si>
    <t>Informe de seguimiento a los avances y resultados de los compromisos adquiridos por las direcciones territoriales en el marco de los Programas de Desarrollo con Enfoque Territorial (PDET).</t>
  </si>
  <si>
    <t>Servicio de atención y decisión de peticiones elevadas o remitidas por la UARIV a la URT</t>
  </si>
  <si>
    <t>Servicio_de_notificación_de_los_actos_administrativos_decisión_de_peticiones_elevadas_remitidas_a_la_URT</t>
  </si>
  <si>
    <t>Servicio_para_la_radicación_de_informes_de_sustracción_de_area_ante_el_MADS_en_zona_de_reserva_forestal_de_ley_2ª_de_1959</t>
  </si>
  <si>
    <t>Socialización_de_lineamientos_jurídicos_establecidos_en_la_Etapa_Administrativa</t>
  </si>
  <si>
    <t>Seguimiento_cuantitativo_y_cualitativo_a_la_gestión_adelantada_por_las_direcciones_territoriales_en_la_Etapa_Administrativa</t>
  </si>
  <si>
    <t>Generación_de_conceptos_y_respuestas_a_consultas_elevadas_por_otras_dependencias_frente_a_ la_Etapa_Administrativa</t>
  </si>
  <si>
    <t>Servicio de estudio de casos que cursan el trámite administrativo para la inclusión en el RTDAF.</t>
  </si>
  <si>
    <t xml:space="preserve">Acta de localización predial   </t>
  </si>
  <si>
    <t>Informe comunicación en el predio</t>
  </si>
  <si>
    <t>Informe técnico de georreferenciación del predio en campo</t>
  </si>
  <si>
    <t>Informe Técnico Predial</t>
  </si>
  <si>
    <t>Control de calidad a productos técnicos - DICAT</t>
  </si>
  <si>
    <t>Respuesta a requerimientos de PQRS asignados al área catastral</t>
  </si>
  <si>
    <t>Localización preliminar para solicitudes RUPTA</t>
  </si>
  <si>
    <t>Manifestación de desistimiento expreso (Si aplica)</t>
  </si>
  <si>
    <t>Constancia secretarial de contactabilidad (Si aplica para Desistimiento tácito)</t>
  </si>
  <si>
    <t>Acta de localización predial (Si aplica para Conversión en solicitud)</t>
  </si>
  <si>
    <t>Ampliación de declaración (Si aplica para Conversión en solicitud)</t>
  </si>
  <si>
    <t>Oficios y publicaciones de requerimiento para complementar solicitud (Si aplica para Desistimiento tácito)</t>
  </si>
  <si>
    <t>Notificación de los actos administrativos decisión de peticiones elevadas o remitidas a la URT</t>
  </si>
  <si>
    <t>Servicio de asistencia técnica y acompañamiento - Socialización y retroalimentación de lineamientos y requisitos técnicos establecidos en el proceso de restitución (DICAT).</t>
  </si>
  <si>
    <t>Servicio de asistencia técnica y acompañamiento - Realizar seguimiento cuantitativo y cualitativo a la gestión en las direcciones territoriales (DICAT).</t>
  </si>
  <si>
    <t>Servicio de asistencia técnica y acompañamiento - Elaboración de información geoestadística y cartográfica por demanda - DT</t>
  </si>
  <si>
    <t>Servicio de asistencia técnica y acompañamiento - Responder a solicitudes por demanda de las Direcciones Territoriales de la Unidad.</t>
  </si>
  <si>
    <t>Servicio de asistencia técnica y acompañamiento - Realizar acompañamiento técnico a las demás dependencias de la Unidad.</t>
  </si>
  <si>
    <t>Productos y servicios sociales para la toma de decisiones de fondo</t>
  </si>
  <si>
    <t>Documentos de Análisis de contexto - Nuevos o ajuste total</t>
  </si>
  <si>
    <t>Documentos de Análisis de contexto - Actualizados o ajuste parcia</t>
  </si>
  <si>
    <t>Documentos de Análisis de contexto - Revisados</t>
  </si>
  <si>
    <t>Servicio de fortalecimiento de capacidades del equipo social – Etapa administrativa</t>
  </si>
  <si>
    <t>}</t>
  </si>
  <si>
    <t>Informes de seguimiento a la gestión social - Etapa administrativa</t>
  </si>
  <si>
    <t>Documentos metodológicos o de lineamientos técnicos para el equipo social - Etapa adminstrativa</t>
  </si>
  <si>
    <t xml:space="preserve">Informes de ejecución de recursos programados en el PAC por las dependencias y territoriales de la URT </t>
  </si>
  <si>
    <t>Optimizar la capacidad y el desempeño organizacional, desde el despliegue estratégico, el diseño organizacional, el talento humano y el relacionamiento con las partes interesadas.</t>
  </si>
  <si>
    <t>Fortalecer el uso y aprovechamiento de las tecnologías y la información, como insumos esenciales en el logro de los objetivos estratégicos de la Unidad.</t>
  </si>
  <si>
    <t>Cumplir con el 100% de las metas del plan estratégico de tecnología e información.</t>
  </si>
  <si>
    <t>Gestión de TI</t>
  </si>
  <si>
    <t>Mejorar la eficiencia de los procesos internos que intervienen en las fases administrativa y judicial de la ruta individual, para atender con oportunidad y asegurar el cumplimiento de la misionalidad.</t>
  </si>
  <si>
    <t>Optimizar los tres procesos: registro, etapa judicial y RUPTA de la restitución de tierras.</t>
  </si>
  <si>
    <t>Optimizar los cuatro procesos: medidas de prevención, caracterizaciones y registro, etapa judicial y RUPTA étnico, de la restitución de derechos territoriales étnicos.</t>
  </si>
  <si>
    <t>Gestión para el cumplimiento de las providencias de restitución</t>
  </si>
  <si>
    <t>Aportar al mejoramiento de las condiciones sociales y económicas de los y las beneficiarias, el fortalecimiento de su autodesarrollo, el tejido social y sus proyectos de vida.</t>
  </si>
  <si>
    <t>Alcanzar el 85% del cumplimiento de órdenes judiciales y fortalecer los mecanismos de dialogo social, la exigibilidad de derechos y la reconstrucción de tejido social.</t>
  </si>
  <si>
    <t xml:space="preserve">LINEA ESTRATEGICA </t>
  </si>
  <si>
    <t>OBJETIVO ESTRATEGICO</t>
  </si>
  <si>
    <t>META ESTRATÉGICA</t>
  </si>
  <si>
    <t>Comunicación_Interna</t>
  </si>
  <si>
    <t>Boletín Interno mensual comunidad</t>
  </si>
  <si>
    <t>Newsletter “URT al Día"</t>
  </si>
  <si>
    <t xml:space="preserve"> Requerimientos de comunicación interna</t>
  </si>
  <si>
    <t>Comunicación_Externa</t>
  </si>
  <si>
    <t>Boletines de Prensa (prensa, radio y televisión).</t>
  </si>
  <si>
    <t>Publicación edictos</t>
  </si>
  <si>
    <t>Publicaciones digitales en redes sociales de la entidad (Facebook, YouTube, Instagram y Twitter)</t>
  </si>
  <si>
    <t>Noticias publicadas en medios de comunicación.</t>
  </si>
  <si>
    <t>Capítulos serie Tierra</t>
  </si>
  <si>
    <t>Contenido editorial: cartillas, brochures, libros pedagógicos y de gestión.</t>
  </si>
  <si>
    <t>Gestión_de_Eventos</t>
  </si>
  <si>
    <t>Eventos con fin estratégico para fortalecer la presencia de los mensajes de la URT (tipologías 1 - 43 protocolo de eventos).</t>
  </si>
  <si>
    <t>Encuentros territoriales (Talleres) con comunidades restituidas para dar respuesta a problemas identificados en el desarrollo de la política.</t>
  </si>
  <si>
    <t>Gestión de Comunicaciones</t>
  </si>
  <si>
    <t>Servicio de asesoría a la gestión contractual</t>
  </si>
  <si>
    <t>Servicio de Trámites Contractuales</t>
  </si>
  <si>
    <t>Gestión Contractual</t>
  </si>
  <si>
    <t>DEPENDECIA</t>
  </si>
  <si>
    <t>Oficina Asesora de Planeación</t>
  </si>
  <si>
    <t>No tiene productos intermedios por que el producto final es un servicio</t>
  </si>
  <si>
    <t>Prevenció y Gestión de Seguridad</t>
  </si>
  <si>
    <t>Etapa Judicial</t>
  </si>
  <si>
    <t>Registro</t>
  </si>
  <si>
    <t>Gestión logística y de Recursos Físicos</t>
  </si>
  <si>
    <t>Control y Evaluación Independiente</t>
  </si>
  <si>
    <t>Gestión de Cooperación Internacional</t>
  </si>
  <si>
    <t>Oficina de Tecnologias de la Información</t>
  </si>
  <si>
    <t>Oficina Asesora de Comunicaciones</t>
  </si>
  <si>
    <t>Grupo de Atención y Servicio al Ciudadano</t>
  </si>
  <si>
    <t>Oficina de Control Interno Disciplinario</t>
  </si>
  <si>
    <t>Oficina de Control interno</t>
  </si>
  <si>
    <t>Dirección de Asuntos Étnicos</t>
  </si>
  <si>
    <t>Dirección Jurídica de Restitución</t>
  </si>
  <si>
    <t>Dirección Catastral y de Análisis Territorial</t>
  </si>
  <si>
    <t>Dirección Social</t>
  </si>
  <si>
    <t>Grupo de Gestión en Contratación e Inteligencia de Mercado</t>
  </si>
  <si>
    <t>Grupo de Gestión de Seguimiento y Operación Administrativa</t>
  </si>
  <si>
    <t>Grupo de Gestión Económica y Financiera</t>
  </si>
  <si>
    <t>Grupo COJAI</t>
  </si>
  <si>
    <t>Subdirección General</t>
  </si>
  <si>
    <t>Grupo de Gestión de Talento y Desarrollo Huano</t>
  </si>
  <si>
    <t>Grupo de Gestión de Prevención, Protección y Seguridad</t>
  </si>
  <si>
    <t>Cooperación Internacional</t>
  </si>
  <si>
    <t>Estrategia_de_Cooperación implementada</t>
  </si>
  <si>
    <t xml:space="preserve">Estrategia de cooperación publicada </t>
  </si>
  <si>
    <t xml:space="preserve">Mesas de seguimiento de los avences con el cooperante </t>
  </si>
  <si>
    <t>Proyectos o instrumentos de cooperación</t>
  </si>
  <si>
    <t xml:space="preserve">Mesas de cooperación  Sur - Sur y/o triangular </t>
  </si>
  <si>
    <t>Mesas de cooperación AOD y Nuevas Fuentes</t>
  </si>
  <si>
    <t>Encuesta sistema digiturno</t>
  </si>
  <si>
    <t>TIPO DE PROCESO</t>
  </si>
  <si>
    <t>Gestión de Talento humano</t>
  </si>
  <si>
    <t>Estratégico</t>
  </si>
  <si>
    <t>Misional</t>
  </si>
  <si>
    <t>Apoyo</t>
  </si>
  <si>
    <t>Evaluación</t>
  </si>
  <si>
    <t>Procesos Estratégicos</t>
  </si>
  <si>
    <t>Procesos Misionales</t>
  </si>
  <si>
    <t>Procesos de Apoyo</t>
  </si>
  <si>
    <t>Procesos de Evaluación</t>
  </si>
  <si>
    <t>FACILITADOR</t>
  </si>
  <si>
    <t>Juan Pablo Cepeda</t>
  </si>
  <si>
    <t>Adriana Montoya</t>
  </si>
  <si>
    <t>Alejandro Padilla</t>
  </si>
  <si>
    <t>Natalia Pinzon</t>
  </si>
  <si>
    <t>Steven Lozano</t>
  </si>
  <si>
    <t>Monica Delgado</t>
  </si>
  <si>
    <t>Lady Lopez</t>
  </si>
  <si>
    <t>Ricardo Arias</t>
  </si>
  <si>
    <t>Francisco Calderon</t>
  </si>
  <si>
    <t>Aura Patricia Vanegas</t>
  </si>
  <si>
    <t>Andrea Villanueva</t>
  </si>
  <si>
    <t>Lina Gamboa</t>
  </si>
  <si>
    <t>Hector Acosta</t>
  </si>
  <si>
    <t>Jhonatan Ramirez</t>
  </si>
  <si>
    <t>Adriana Cortes</t>
  </si>
  <si>
    <t>Diana Zarabanda</t>
  </si>
  <si>
    <t>Diana Granados</t>
  </si>
  <si>
    <t>LIDERES</t>
  </si>
  <si>
    <t>Patricia Hernandez</t>
  </si>
  <si>
    <t>Marcela Morales</t>
  </si>
  <si>
    <t>Luisa Fernanda Ubaque</t>
  </si>
  <si>
    <t>Danny Usma</t>
  </si>
  <si>
    <t>Enrique Cusba</t>
  </si>
  <si>
    <t>Monica Rodriguez</t>
  </si>
  <si>
    <t>Sally Mahecha</t>
  </si>
  <si>
    <t>Juliana Melo</t>
  </si>
  <si>
    <t>Alicia Almeida</t>
  </si>
  <si>
    <t>Rosa Misaelina Ospina</t>
  </si>
  <si>
    <t>Marta Labrador</t>
  </si>
  <si>
    <t>Isolia Lozano</t>
  </si>
  <si>
    <t>William Roa</t>
  </si>
  <si>
    <t>Mauricio Cortes</t>
  </si>
  <si>
    <t xml:space="preserve">Notificación de decisiones de fondo </t>
  </si>
  <si>
    <t>Constancia secretarial de contactabilidad</t>
  </si>
  <si>
    <t xml:space="preserve">Acta de análisis de decisión de casos </t>
  </si>
  <si>
    <t>Espacios de diálogos políticos y visibilización</t>
  </si>
  <si>
    <t xml:space="preserve">Informes consolidados de seguimiento de cooperación internacional de la URT </t>
  </si>
  <si>
    <t>Informe Técnico área microfocalizada</t>
  </si>
  <si>
    <t>Resolución “Por la cual se micro focaliza un área geográfica para implementar el Registro de Tierras Despojadas y Abandonadas Forzosamente”</t>
  </si>
  <si>
    <t>Documento de Análisis de contexto</t>
  </si>
  <si>
    <t>Identificación de terceros</t>
  </si>
  <si>
    <t>Identificación Núcleo Familiar</t>
  </si>
  <si>
    <t>Informe técnico de recolección de pruebas sociales</t>
  </si>
  <si>
    <t>Resolución "Por la el cual se implementa el enfoque diferencial y se establece el orden de prelación de solicitudes de inscripción en el Registro de Tierras Despojadas y Abandonadas Forzosamente"</t>
  </si>
  <si>
    <t>Mejorar el índice del desempeño institucional en el marco del FURAG, alcanzando una calificación de 90,8 puntos.</t>
  </si>
  <si>
    <t>Linea 1 Cumplimiento: Incrementar la eficacia de las etapas administrativa y judicial de la ruta individual y del proceso RUPTA.</t>
  </si>
  <si>
    <t xml:space="preserve"> Linea 2. Enfoque étnico: Fortalecer la ruta colectiva.</t>
  </si>
  <si>
    <t>Linea 3 Impacto: Contribuir al desarrollo en el territorio.</t>
  </si>
  <si>
    <t>Línea 4. Gestión: Optimizar el desempeño y la capacidad organizacional.</t>
  </si>
  <si>
    <t>Línea 5.Desafíos Digitales: Apropiar la transformación digital.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</si>
</sst>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dd/mm/yyyy;@"/>
    <numFmt numFmtId="165" formatCode="0.0%"/>
    <numFmt numFmtId="166" formatCode="0.0"/>
    <numFmt numFmtId="167" formatCode="_(* #,##0.00_);_(* \(#,##0.00\);_(* &quot;-&quot;??_);_(@_)"/>
    <numFmt numFmtId="168" formatCode="dd/mm/yyyy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indexed="81"/>
      <name val="Calibri"/>
    </font>
    <font>
      <b/>
      <sz val="10"/>
      <color indexed="81"/>
      <name val="Calibri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A6B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3" fillId="4" borderId="0" applyNumberFormat="0" applyBorder="0" applyAlignment="0" applyProtection="0"/>
    <xf numFmtId="0" fontId="2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5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14" fontId="6" fillId="6" borderId="1" xfId="4" applyNumberFormat="1" applyFont="1" applyBorder="1" applyAlignment="1" applyProtection="1">
      <alignment horizontal="center" vertical="center" wrapText="1"/>
      <protection locked="0"/>
    </xf>
    <xf numFmtId="9" fontId="6" fillId="6" borderId="1" xfId="4" applyNumberFormat="1" applyFont="1" applyBorder="1" applyAlignment="1" applyProtection="1">
      <alignment horizontal="center" vertical="center" wrapText="1"/>
      <protection locked="0"/>
    </xf>
    <xf numFmtId="0" fontId="6" fillId="6" borderId="1" xfId="4" applyNumberFormat="1" applyFont="1" applyBorder="1" applyAlignment="1" applyProtection="1">
      <alignment horizontal="center" vertical="center" wrapText="1"/>
      <protection locked="0"/>
    </xf>
    <xf numFmtId="167" fontId="6" fillId="6" borderId="1" xfId="4" applyNumberFormat="1" applyFont="1" applyBorder="1" applyAlignment="1" applyProtection="1">
      <alignment horizontal="center" vertical="center" wrapText="1"/>
      <protection locked="0"/>
    </xf>
    <xf numFmtId="165" fontId="6" fillId="6" borderId="1" xfId="4" applyNumberFormat="1" applyFont="1" applyBorder="1" applyAlignment="1" applyProtection="1">
      <alignment horizontal="center" vertical="center" wrapText="1"/>
      <protection locked="0"/>
    </xf>
    <xf numFmtId="166" fontId="6" fillId="6" borderId="1" xfId="4" applyNumberFormat="1" applyFont="1" applyBorder="1" applyAlignment="1">
      <alignment horizontal="center" vertical="center"/>
    </xf>
    <xf numFmtId="0" fontId="6" fillId="6" borderId="1" xfId="4" applyFont="1" applyBorder="1" applyProtection="1">
      <protection locked="0"/>
    </xf>
    <xf numFmtId="0" fontId="6" fillId="6" borderId="1" xfId="4" applyFont="1" applyBorder="1" applyAlignment="1" applyProtection="1">
      <alignment horizontal="justify" vertical="center" wrapText="1"/>
      <protection hidden="1"/>
    </xf>
    <xf numFmtId="168" fontId="6" fillId="6" borderId="1" xfId="4" applyNumberFormat="1" applyFont="1" applyBorder="1" applyAlignment="1" applyProtection="1">
      <alignment horizontal="center" vertical="center" wrapText="1"/>
      <protection locked="0"/>
    </xf>
    <xf numFmtId="164" fontId="6" fillId="6" borderId="1" xfId="4" applyNumberFormat="1" applyFont="1" applyBorder="1" applyAlignment="1" applyProtection="1">
      <alignment horizontal="center" vertical="center" wrapText="1"/>
      <protection locked="0"/>
    </xf>
    <xf numFmtId="166" fontId="6" fillId="6" borderId="1" xfId="4" applyNumberFormat="1" applyFont="1" applyBorder="1" applyAlignment="1" applyProtection="1">
      <alignment horizontal="center" vertical="center" wrapText="1"/>
      <protection locked="0"/>
    </xf>
    <xf numFmtId="14" fontId="6" fillId="7" borderId="1" xfId="5" applyNumberFormat="1" applyFont="1" applyBorder="1" applyAlignment="1" applyProtection="1">
      <alignment horizontal="center" vertical="center" wrapText="1"/>
      <protection locked="0"/>
    </xf>
    <xf numFmtId="0" fontId="6" fillId="7" borderId="1" xfId="5" applyNumberFormat="1" applyFont="1" applyBorder="1" applyAlignment="1" applyProtection="1">
      <alignment horizontal="center" vertical="center" wrapText="1"/>
      <protection locked="0"/>
    </xf>
    <xf numFmtId="9" fontId="6" fillId="7" borderId="1" xfId="5" applyNumberFormat="1" applyFont="1" applyBorder="1" applyAlignment="1" applyProtection="1">
      <alignment horizontal="center" vertical="center" wrapText="1"/>
      <protection locked="0"/>
    </xf>
    <xf numFmtId="0" fontId="6" fillId="7" borderId="1" xfId="5" applyFont="1" applyBorder="1" applyProtection="1">
      <protection locked="0"/>
    </xf>
    <xf numFmtId="14" fontId="6" fillId="7" borderId="1" xfId="5" applyNumberFormat="1" applyFont="1" applyBorder="1" applyAlignment="1" applyProtection="1">
      <alignment vertical="center" wrapText="1"/>
      <protection locked="0"/>
    </xf>
    <xf numFmtId="1" fontId="6" fillId="7" borderId="1" xfId="5" applyNumberFormat="1" applyFont="1" applyBorder="1" applyAlignment="1" applyProtection="1">
      <alignment horizontal="center" vertical="center" wrapText="1"/>
      <protection locked="0"/>
    </xf>
    <xf numFmtId="0" fontId="6" fillId="7" borderId="1" xfId="5" applyFont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6" borderId="1" xfId="4" applyFont="1" applyBorder="1" applyAlignment="1">
      <alignment horizontal="center" vertical="center" wrapText="1"/>
    </xf>
    <xf numFmtId="0" fontId="2" fillId="5" borderId="1" xfId="3" applyBorder="1" applyAlignment="1">
      <alignment horizontal="center" vertical="center" wrapText="1"/>
    </xf>
    <xf numFmtId="0" fontId="3" fillId="4" borderId="1" xfId="2" applyBorder="1" applyAlignment="1">
      <alignment horizontal="center" vertical="center" wrapText="1"/>
    </xf>
    <xf numFmtId="0" fontId="6" fillId="7" borderId="1" xfId="5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6" fillId="6" borderId="1" xfId="4" applyFont="1" applyBorder="1" applyAlignment="1">
      <alignment horizontal="center" vertical="center" wrapText="1"/>
    </xf>
    <xf numFmtId="0" fontId="6" fillId="6" borderId="1" xfId="4" applyFont="1" applyBorder="1" applyAlignment="1" applyProtection="1">
      <alignment horizontal="justify" vertical="center" wrapText="1"/>
      <protection locked="0"/>
    </xf>
    <xf numFmtId="0" fontId="6" fillId="6" borderId="4" xfId="4" applyFont="1" applyBorder="1" applyAlignment="1" applyProtection="1">
      <alignment horizontal="justify" vertical="center" wrapText="1"/>
      <protection locked="0"/>
    </xf>
    <xf numFmtId="1" fontId="6" fillId="6" borderId="1" xfId="4" applyNumberFormat="1" applyFont="1" applyBorder="1" applyAlignment="1" applyProtection="1">
      <alignment horizontal="center" vertical="center" wrapText="1"/>
      <protection locked="0"/>
    </xf>
    <xf numFmtId="0" fontId="6" fillId="6" borderId="1" xfId="4" applyFont="1" applyBorder="1" applyAlignment="1" applyProtection="1">
      <alignment horizontal="center" vertical="center"/>
      <protection locked="0"/>
    </xf>
    <xf numFmtId="165" fontId="6" fillId="6" borderId="1" xfId="4" applyNumberFormat="1" applyFont="1" applyBorder="1" applyAlignment="1" applyProtection="1">
      <alignment horizontal="center" vertical="center"/>
      <protection locked="0"/>
    </xf>
    <xf numFmtId="0" fontId="6" fillId="7" borderId="1" xfId="5" applyFont="1" applyBorder="1" applyAlignment="1">
      <alignment horizontal="center" vertical="center" wrapText="1"/>
    </xf>
    <xf numFmtId="0" fontId="6" fillId="7" borderId="1" xfId="5" applyFont="1" applyBorder="1" applyAlignment="1" applyProtection="1">
      <alignment horizontal="justify" vertical="center" wrapText="1"/>
      <protection locked="0"/>
    </xf>
    <xf numFmtId="0" fontId="6" fillId="7" borderId="4" xfId="5" applyFont="1" applyBorder="1" applyAlignment="1" applyProtection="1">
      <alignment horizontal="justify" vertical="center" wrapText="1"/>
      <protection locked="0"/>
    </xf>
    <xf numFmtId="9" fontId="6" fillId="7" borderId="1" xfId="5" applyNumberFormat="1" applyFont="1" applyBorder="1" applyAlignment="1" applyProtection="1">
      <alignment horizontal="center" vertical="center"/>
      <protection locked="0"/>
    </xf>
    <xf numFmtId="0" fontId="6" fillId="7" borderId="1" xfId="5" applyFont="1" applyBorder="1" applyAlignment="1" applyProtection="1">
      <alignment horizontal="center" vertical="center"/>
      <protection locked="0"/>
    </xf>
    <xf numFmtId="9" fontId="6" fillId="6" borderId="1" xfId="4" applyNumberFormat="1" applyFont="1" applyBorder="1" applyAlignment="1" applyProtection="1">
      <alignment horizontal="center" vertical="center"/>
      <protection locked="0"/>
    </xf>
    <xf numFmtId="10" fontId="6" fillId="6" borderId="1" xfId="4" applyNumberFormat="1" applyFont="1" applyBorder="1" applyAlignment="1" applyProtection="1">
      <alignment horizontal="center" vertical="center"/>
      <protection locked="0"/>
    </xf>
    <xf numFmtId="0" fontId="6" fillId="6" borderId="1" xfId="4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4" fontId="1" fillId="4" borderId="1" xfId="2" applyNumberFormat="1" applyFont="1" applyBorder="1" applyAlignment="1" applyProtection="1">
      <alignment horizontal="center" vertical="center" wrapText="1"/>
      <protection locked="0"/>
    </xf>
    <xf numFmtId="0" fontId="1" fillId="4" borderId="1" xfId="2" applyNumberFormat="1" applyFont="1" applyBorder="1" applyAlignment="1" applyProtection="1">
      <alignment horizontal="center" vertical="center" wrapText="1"/>
      <protection locked="0"/>
    </xf>
    <xf numFmtId="1" fontId="1" fillId="4" borderId="1" xfId="2" applyNumberFormat="1" applyFont="1" applyBorder="1" applyAlignment="1" applyProtection="1">
      <alignment horizontal="center" vertical="center" wrapText="1"/>
      <protection locked="0"/>
    </xf>
    <xf numFmtId="0" fontId="1" fillId="4" borderId="1" xfId="2" applyFont="1" applyBorder="1" applyAlignment="1">
      <alignment horizontal="center" vertical="center" wrapText="1"/>
    </xf>
    <xf numFmtId="0" fontId="1" fillId="4" borderId="1" xfId="2" applyFont="1" applyBorder="1" applyAlignment="1" applyProtection="1">
      <alignment horizontal="justify" vertical="center" wrapText="1"/>
      <protection locked="0"/>
    </xf>
    <xf numFmtId="0" fontId="1" fillId="4" borderId="4" xfId="2" applyFont="1" applyBorder="1" applyAlignment="1" applyProtection="1">
      <alignment horizontal="justify" vertical="center" wrapText="1"/>
      <protection locked="0"/>
    </xf>
    <xf numFmtId="1" fontId="1" fillId="4" borderId="1" xfId="2" applyNumberFormat="1" applyFont="1" applyBorder="1" applyAlignment="1" applyProtection="1">
      <alignment horizontal="center" vertical="center"/>
      <protection locked="0"/>
    </xf>
    <xf numFmtId="0" fontId="1" fillId="4" borderId="1" xfId="2" applyFont="1" applyBorder="1" applyAlignment="1" applyProtection="1">
      <alignment horizontal="center" vertical="center" wrapText="1"/>
      <protection locked="0"/>
    </xf>
    <xf numFmtId="0" fontId="1" fillId="4" borderId="1" xfId="2" applyFont="1" applyBorder="1" applyAlignment="1" applyProtection="1">
      <alignment horizontal="center" vertical="center"/>
      <protection locked="0"/>
    </xf>
    <xf numFmtId="9" fontId="1" fillId="4" borderId="1" xfId="2" applyNumberFormat="1" applyFont="1" applyBorder="1" applyAlignment="1" applyProtection="1">
      <alignment horizontal="center" vertical="center"/>
      <protection locked="0"/>
    </xf>
    <xf numFmtId="14" fontId="1" fillId="4" borderId="1" xfId="2" applyNumberFormat="1" applyFont="1" applyBorder="1" applyAlignment="1" applyProtection="1">
      <alignment horizontal="center" vertical="center"/>
      <protection locked="0"/>
    </xf>
    <xf numFmtId="165" fontId="1" fillId="4" borderId="1" xfId="2" applyNumberFormat="1" applyFont="1" applyBorder="1" applyAlignment="1" applyProtection="1">
      <alignment horizontal="center" vertical="center"/>
      <protection locked="0"/>
    </xf>
    <xf numFmtId="14" fontId="1" fillId="4" borderId="1" xfId="2" applyNumberFormat="1" applyFont="1" applyBorder="1" applyAlignment="1" applyProtection="1">
      <alignment vertical="center"/>
      <protection locked="0"/>
    </xf>
    <xf numFmtId="3" fontId="1" fillId="4" borderId="1" xfId="2" applyNumberFormat="1" applyFont="1" applyBorder="1" applyAlignment="1" applyProtection="1">
      <alignment horizontal="center" vertical="center" wrapText="1"/>
      <protection locked="0"/>
    </xf>
    <xf numFmtId="9" fontId="1" fillId="4" borderId="1" xfId="2" applyNumberFormat="1" applyFont="1" applyBorder="1" applyAlignment="1" applyProtection="1">
      <alignment horizontal="center" vertical="center" wrapText="1"/>
      <protection locked="0"/>
    </xf>
    <xf numFmtId="9" fontId="1" fillId="4" borderId="1" xfId="2" applyNumberFormat="1" applyFont="1" applyBorder="1" applyAlignment="1" applyProtection="1">
      <alignment horizontal="justify" vertical="center" wrapText="1"/>
      <protection locked="0"/>
    </xf>
    <xf numFmtId="9" fontId="1" fillId="4" borderId="4" xfId="2" applyNumberFormat="1" applyFont="1" applyBorder="1" applyAlignment="1" applyProtection="1">
      <alignment horizontal="justify" vertical="center" wrapText="1"/>
      <protection locked="0"/>
    </xf>
    <xf numFmtId="41" fontId="1" fillId="5" borderId="1" xfId="3" applyNumberFormat="1" applyFont="1" applyBorder="1" applyAlignment="1" applyProtection="1">
      <alignment horizontal="center" vertical="center"/>
      <protection locked="0"/>
    </xf>
    <xf numFmtId="14" fontId="1" fillId="5" borderId="1" xfId="3" applyNumberFormat="1" applyFont="1" applyBorder="1" applyAlignment="1" applyProtection="1">
      <alignment horizontal="center" vertical="center" wrapText="1"/>
      <protection locked="0"/>
    </xf>
    <xf numFmtId="0" fontId="1" fillId="5" borderId="1" xfId="3" applyFont="1" applyBorder="1" applyAlignment="1">
      <alignment horizontal="center" vertical="center" wrapText="1"/>
    </xf>
    <xf numFmtId="0" fontId="1" fillId="5" borderId="1" xfId="3" applyFont="1" applyBorder="1" applyAlignment="1" applyProtection="1">
      <alignment horizontal="center" vertical="center" wrapText="1"/>
      <protection locked="0"/>
    </xf>
    <xf numFmtId="0" fontId="1" fillId="5" borderId="1" xfId="3" applyFont="1" applyBorder="1" applyAlignment="1" applyProtection="1">
      <alignment horizontal="justify" vertical="center" wrapText="1"/>
      <protection locked="0"/>
    </xf>
    <xf numFmtId="0" fontId="1" fillId="5" borderId="4" xfId="3" applyFont="1" applyBorder="1" applyAlignment="1" applyProtection="1">
      <alignment horizontal="justify" vertical="center" wrapText="1"/>
      <protection locked="0"/>
    </xf>
    <xf numFmtId="0" fontId="1" fillId="5" borderId="1" xfId="3" applyFont="1" applyBorder="1" applyAlignment="1" applyProtection="1">
      <alignment horizontal="center" vertical="center"/>
      <protection locked="0"/>
    </xf>
    <xf numFmtId="14" fontId="1" fillId="5" borderId="1" xfId="3" applyNumberFormat="1" applyFont="1" applyBorder="1" applyAlignment="1" applyProtection="1">
      <alignment vertical="center"/>
      <protection locked="0"/>
    </xf>
    <xf numFmtId="9" fontId="1" fillId="5" borderId="1" xfId="3" applyNumberFormat="1" applyFont="1" applyBorder="1" applyAlignment="1" applyProtection="1">
      <alignment vertical="center" wrapText="1"/>
      <protection locked="0"/>
    </xf>
    <xf numFmtId="1" fontId="1" fillId="5" borderId="1" xfId="3" applyNumberFormat="1" applyFont="1" applyBorder="1" applyAlignment="1" applyProtection="1">
      <alignment horizontal="center" vertical="center" wrapText="1"/>
      <protection locked="0"/>
    </xf>
    <xf numFmtId="1" fontId="1" fillId="5" borderId="1" xfId="3" applyNumberFormat="1" applyFont="1" applyBorder="1" applyAlignment="1" applyProtection="1">
      <alignment horizontal="center" vertical="center"/>
      <protection locked="0"/>
    </xf>
    <xf numFmtId="9" fontId="1" fillId="5" borderId="1" xfId="3" applyNumberFormat="1" applyFont="1" applyBorder="1" applyAlignment="1" applyProtection="1">
      <alignment horizontal="center" vertical="center" wrapText="1"/>
      <protection locked="0"/>
    </xf>
    <xf numFmtId="9" fontId="1" fillId="5" borderId="1" xfId="3" applyNumberFormat="1" applyFont="1" applyBorder="1" applyAlignment="1" applyProtection="1">
      <alignment vertical="center"/>
      <protection locked="0"/>
    </xf>
    <xf numFmtId="0" fontId="1" fillId="5" borderId="1" xfId="3" applyFont="1" applyBorder="1" applyAlignment="1" applyProtection="1">
      <alignment vertical="center"/>
      <protection locked="0"/>
    </xf>
    <xf numFmtId="0" fontId="1" fillId="5" borderId="4" xfId="3" applyFont="1" applyBorder="1" applyAlignment="1" applyProtection="1">
      <alignment horizontal="justify" vertical="center" wrapText="1"/>
      <protection hidden="1"/>
    </xf>
    <xf numFmtId="9" fontId="1" fillId="5" borderId="1" xfId="3" applyNumberFormat="1" applyFont="1" applyBorder="1" applyAlignment="1" applyProtection="1">
      <alignment horizontal="center" vertical="center"/>
      <protection locked="0"/>
    </xf>
    <xf numFmtId="0" fontId="1" fillId="5" borderId="1" xfId="3" applyNumberFormat="1" applyFont="1" applyBorder="1" applyAlignment="1" applyProtection="1">
      <alignment horizontal="center" vertical="center" wrapText="1"/>
      <protection locked="0"/>
    </xf>
    <xf numFmtId="0" fontId="1" fillId="5" borderId="1" xfId="3" applyNumberFormat="1" applyFont="1" applyBorder="1" applyAlignment="1" applyProtection="1">
      <alignment horizontal="center" vertical="center"/>
      <protection locked="0"/>
    </xf>
    <xf numFmtId="0" fontId="1" fillId="5" borderId="1" xfId="3" applyFont="1" applyBorder="1" applyProtection="1">
      <protection locked="0"/>
    </xf>
    <xf numFmtId="14" fontId="1" fillId="5" borderId="1" xfId="3" applyNumberFormat="1" applyFont="1" applyBorder="1" applyAlignment="1">
      <alignment horizontal="left" vertical="center" wrapText="1"/>
    </xf>
    <xf numFmtId="14" fontId="1" fillId="5" borderId="1" xfId="3" applyNumberFormat="1" applyFont="1" applyBorder="1" applyAlignment="1">
      <alignment horizontal="center" vertical="center" wrapText="1"/>
    </xf>
    <xf numFmtId="0" fontId="1" fillId="4" borderId="1" xfId="2" applyFont="1" applyBorder="1" applyAlignment="1" applyProtection="1">
      <alignment horizontal="center" vertical="center" wrapText="1"/>
      <protection locked="0"/>
    </xf>
    <xf numFmtId="9" fontId="1" fillId="4" borderId="1" xfId="2" applyNumberFormat="1" applyFont="1" applyBorder="1" applyAlignment="1" applyProtection="1">
      <alignment horizontal="center" vertical="center"/>
      <protection locked="0"/>
    </xf>
    <xf numFmtId="0" fontId="1" fillId="4" borderId="1" xfId="2" applyFont="1" applyBorder="1" applyAlignment="1">
      <alignment horizontal="center" vertical="center" wrapText="1"/>
    </xf>
    <xf numFmtId="0" fontId="1" fillId="4" borderId="1" xfId="2" applyFont="1" applyBorder="1" applyAlignment="1">
      <alignment horizontal="center" vertical="center"/>
    </xf>
    <xf numFmtId="0" fontId="1" fillId="4" borderId="1" xfId="2" applyFont="1" applyBorder="1" applyAlignment="1" applyProtection="1">
      <alignment horizontal="center" vertical="center"/>
      <protection locked="0"/>
    </xf>
    <xf numFmtId="0" fontId="1" fillId="4" borderId="1" xfId="2" applyFont="1" applyBorder="1" applyAlignment="1" applyProtection="1">
      <alignment horizontal="justify" vertical="center" wrapText="1"/>
      <protection locked="0"/>
    </xf>
    <xf numFmtId="0" fontId="1" fillId="4" borderId="1" xfId="2" applyFont="1" applyBorder="1" applyAlignment="1" applyProtection="1">
      <alignment horizontal="justify" vertical="center" wrapText="1"/>
      <protection hidden="1"/>
    </xf>
    <xf numFmtId="0" fontId="1" fillId="4" borderId="4" xfId="2" applyFont="1" applyBorder="1" applyAlignment="1" applyProtection="1">
      <alignment horizontal="justify" vertical="center" wrapText="1"/>
      <protection locked="0"/>
    </xf>
    <xf numFmtId="0" fontId="1" fillId="5" borderId="1" xfId="3" applyFont="1" applyBorder="1" applyAlignment="1" applyProtection="1">
      <alignment horizontal="center" vertical="center"/>
      <protection locked="0"/>
    </xf>
    <xf numFmtId="9" fontId="1" fillId="5" borderId="1" xfId="3" applyNumberFormat="1" applyFont="1" applyBorder="1" applyAlignment="1" applyProtection="1">
      <alignment horizontal="center" vertical="center" wrapText="1"/>
      <protection locked="0"/>
    </xf>
    <xf numFmtId="0" fontId="1" fillId="5" borderId="1" xfId="3" applyFont="1" applyBorder="1" applyAlignment="1">
      <alignment horizontal="center" vertical="center" wrapText="1"/>
    </xf>
    <xf numFmtId="0" fontId="1" fillId="5" borderId="4" xfId="3" applyFont="1" applyBorder="1" applyAlignment="1" applyProtection="1">
      <alignment horizontal="justify" vertical="center" wrapText="1"/>
      <protection locked="0"/>
    </xf>
    <xf numFmtId="0" fontId="1" fillId="5" borderId="1" xfId="3" applyFont="1" applyBorder="1" applyAlignment="1" applyProtection="1">
      <alignment horizontal="center" vertical="center" wrapText="1"/>
      <protection locked="0"/>
    </xf>
    <xf numFmtId="0" fontId="1" fillId="5" borderId="1" xfId="3" applyFont="1" applyBorder="1" applyAlignment="1" applyProtection="1">
      <alignment horizontal="justify" vertical="center" wrapText="1"/>
      <protection locked="0"/>
    </xf>
    <xf numFmtId="0" fontId="1" fillId="5" borderId="4" xfId="3" applyFont="1" applyBorder="1" applyAlignment="1" applyProtection="1">
      <alignment horizontal="justify" vertical="center" wrapText="1"/>
      <protection hidden="1"/>
    </xf>
    <xf numFmtId="1" fontId="1" fillId="5" borderId="1" xfId="3" applyNumberFormat="1" applyFont="1" applyBorder="1" applyAlignment="1">
      <alignment horizontal="center" vertical="center"/>
    </xf>
    <xf numFmtId="9" fontId="1" fillId="5" borderId="1" xfId="3" applyNumberFormat="1" applyFont="1" applyBorder="1" applyAlignment="1" applyProtection="1">
      <alignment horizontal="center" vertical="center"/>
      <protection locked="0"/>
    </xf>
    <xf numFmtId="0" fontId="1" fillId="5" borderId="1" xfId="3" applyFont="1" applyBorder="1" applyAlignment="1" applyProtection="1">
      <alignment horizontal="center" vertical="center" wrapText="1"/>
      <protection hidden="1"/>
    </xf>
    <xf numFmtId="0" fontId="1" fillId="5" borderId="1" xfId="3" applyFont="1" applyBorder="1" applyAlignment="1" applyProtection="1">
      <alignment horizontal="justify" vertical="center" wrapText="1"/>
      <protection hidden="1"/>
    </xf>
    <xf numFmtId="0" fontId="1" fillId="5" borderId="1" xfId="3" applyNumberFormat="1" applyFont="1" applyBorder="1" applyAlignment="1" applyProtection="1">
      <alignment horizontal="center" vertical="center"/>
      <protection locked="0"/>
    </xf>
    <xf numFmtId="0" fontId="1" fillId="5" borderId="1" xfId="3" applyNumberFormat="1" applyFont="1" applyBorder="1" applyAlignment="1" applyProtection="1">
      <alignment horizontal="center" vertical="center" wrapText="1"/>
      <protection locked="0"/>
    </xf>
    <xf numFmtId="3" fontId="1" fillId="5" borderId="1" xfId="3" applyNumberFormat="1" applyFont="1" applyBorder="1" applyAlignment="1" applyProtection="1">
      <alignment horizontal="center" vertical="center"/>
      <protection locked="0"/>
    </xf>
    <xf numFmtId="10" fontId="1" fillId="4" borderId="1" xfId="2" applyNumberFormat="1" applyFont="1" applyBorder="1" applyAlignment="1" applyProtection="1">
      <alignment horizontal="center" vertical="center"/>
      <protection locked="0"/>
    </xf>
    <xf numFmtId="9" fontId="1" fillId="4" borderId="4" xfId="2" applyNumberFormat="1" applyFont="1" applyBorder="1" applyAlignment="1" applyProtection="1">
      <alignment horizontal="justify" vertical="center" wrapText="1"/>
      <protection locked="0"/>
    </xf>
    <xf numFmtId="9" fontId="1" fillId="4" borderId="1" xfId="2" applyNumberFormat="1" applyFont="1" applyBorder="1" applyAlignment="1" applyProtection="1">
      <alignment horizontal="center" vertical="center" wrapText="1"/>
      <protection locked="0"/>
    </xf>
    <xf numFmtId="9" fontId="1" fillId="4" borderId="1" xfId="2" applyNumberFormat="1" applyFont="1" applyBorder="1" applyAlignment="1" applyProtection="1">
      <alignment horizontal="justify" vertical="center" wrapText="1"/>
      <protection locked="0"/>
    </xf>
    <xf numFmtId="9" fontId="1" fillId="4" borderId="2" xfId="2" applyNumberFormat="1" applyFont="1" applyBorder="1" applyAlignment="1" applyProtection="1">
      <alignment horizontal="center" vertical="center"/>
      <protection locked="0"/>
    </xf>
    <xf numFmtId="9" fontId="1" fillId="4" borderId="3" xfId="2" applyNumberFormat="1" applyFont="1" applyBorder="1" applyAlignment="1" applyProtection="1">
      <alignment horizontal="center" vertical="center"/>
      <protection locked="0"/>
    </xf>
    <xf numFmtId="0" fontId="1" fillId="4" borderId="2" xfId="2" applyFont="1" applyBorder="1" applyAlignment="1" applyProtection="1">
      <alignment horizontal="center" vertical="center"/>
      <protection locked="0"/>
    </xf>
    <xf numFmtId="0" fontId="1" fillId="4" borderId="3" xfId="2" applyFont="1" applyBorder="1" applyAlignment="1" applyProtection="1">
      <alignment horizontal="center" vertical="center"/>
      <protection locked="0"/>
    </xf>
    <xf numFmtId="0" fontId="1" fillId="4" borderId="1" xfId="2" applyNumberFormat="1" applyFont="1" applyBorder="1" applyAlignment="1" applyProtection="1">
      <alignment horizontal="center" vertical="center"/>
      <protection locked="0"/>
    </xf>
    <xf numFmtId="165" fontId="6" fillId="6" borderId="1" xfId="4" applyNumberFormat="1" applyFont="1" applyBorder="1" applyAlignment="1" applyProtection="1">
      <alignment horizontal="center" vertical="center"/>
      <protection locked="0"/>
    </xf>
    <xf numFmtId="1" fontId="6" fillId="6" borderId="1" xfId="4" applyNumberFormat="1" applyFont="1" applyBorder="1" applyAlignment="1" applyProtection="1">
      <alignment horizontal="center" vertical="center"/>
      <protection locked="0"/>
    </xf>
    <xf numFmtId="1" fontId="6" fillId="6" borderId="1" xfId="4" applyNumberFormat="1" applyFont="1" applyBorder="1" applyAlignment="1" applyProtection="1">
      <alignment horizontal="center" vertical="center" wrapText="1"/>
      <protection locked="0"/>
    </xf>
    <xf numFmtId="0" fontId="6" fillId="6" borderId="1" xfId="4" applyFont="1" applyBorder="1" applyAlignment="1">
      <alignment horizontal="center" vertical="center" wrapText="1"/>
    </xf>
    <xf numFmtId="0" fontId="6" fillId="6" borderId="1" xfId="4" applyFont="1" applyBorder="1" applyAlignment="1" applyProtection="1">
      <alignment horizontal="center" vertical="center"/>
      <protection locked="0"/>
    </xf>
    <xf numFmtId="0" fontId="6" fillId="6" borderId="1" xfId="4" applyFont="1" applyBorder="1" applyAlignment="1" applyProtection="1">
      <alignment horizontal="center" vertical="center" wrapText="1"/>
      <protection locked="0"/>
    </xf>
    <xf numFmtId="0" fontId="6" fillId="6" borderId="1" xfId="4" applyFont="1" applyBorder="1" applyAlignment="1" applyProtection="1">
      <alignment horizontal="justify" vertical="center" wrapText="1"/>
      <protection locked="0"/>
    </xf>
    <xf numFmtId="0" fontId="6" fillId="6" borderId="4" xfId="4" applyFont="1" applyBorder="1" applyAlignment="1" applyProtection="1">
      <alignment horizontal="justify" vertical="center" wrapText="1"/>
      <protection locked="0"/>
    </xf>
    <xf numFmtId="9" fontId="6" fillId="6" borderId="1" xfId="4" applyNumberFormat="1" applyFont="1" applyBorder="1" applyAlignment="1" applyProtection="1">
      <alignment horizontal="center" vertical="center"/>
      <protection locked="0"/>
    </xf>
    <xf numFmtId="1" fontId="1" fillId="4" borderId="1" xfId="2" applyNumberFormat="1" applyFont="1" applyBorder="1" applyAlignment="1" applyProtection="1">
      <alignment horizontal="center" vertical="center"/>
      <protection locked="0"/>
    </xf>
    <xf numFmtId="0" fontId="1" fillId="4" borderId="1" xfId="2" applyFont="1" applyBorder="1" applyAlignment="1">
      <alignment horizontal="justify" vertical="center" wrapText="1"/>
    </xf>
    <xf numFmtId="0" fontId="1" fillId="4" borderId="4" xfId="2" applyFont="1" applyBorder="1" applyAlignment="1">
      <alignment horizontal="justify" vertical="center" wrapText="1"/>
    </xf>
    <xf numFmtId="0" fontId="6" fillId="7" borderId="1" xfId="5" applyFont="1" applyBorder="1" applyAlignment="1" applyProtection="1">
      <alignment horizontal="center" vertical="center"/>
      <protection locked="0"/>
    </xf>
    <xf numFmtId="9" fontId="6" fillId="7" borderId="1" xfId="5" applyNumberFormat="1" applyFont="1" applyBorder="1" applyAlignment="1" applyProtection="1">
      <alignment horizontal="center" vertical="center"/>
      <protection locked="0"/>
    </xf>
    <xf numFmtId="0" fontId="6" fillId="7" borderId="1" xfId="5" applyFont="1" applyBorder="1" applyAlignment="1">
      <alignment horizontal="center" vertical="center" wrapText="1"/>
    </xf>
    <xf numFmtId="0" fontId="6" fillId="7" borderId="1" xfId="5" applyFont="1" applyBorder="1" applyAlignment="1" applyProtection="1">
      <alignment horizontal="justify" vertical="center" wrapText="1"/>
      <protection locked="0"/>
    </xf>
    <xf numFmtId="0" fontId="6" fillId="7" borderId="4" xfId="5" applyFont="1" applyBorder="1" applyAlignment="1" applyProtection="1">
      <alignment horizontal="justify" vertical="center" wrapText="1"/>
      <protection locked="0"/>
    </xf>
    <xf numFmtId="10" fontId="6" fillId="6" borderId="1" xfId="4" applyNumberFormat="1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1" xfId="2" applyFont="1" applyFill="1" applyBorder="1" applyAlignment="1">
      <alignment horizontal="center" vertical="center" wrapText="1"/>
    </xf>
    <xf numFmtId="0" fontId="1" fillId="12" borderId="1" xfId="2" applyFont="1" applyFill="1" applyBorder="1" applyAlignment="1">
      <alignment horizontal="center" vertical="center" wrapText="1"/>
    </xf>
    <xf numFmtId="0" fontId="6" fillId="12" borderId="1" xfId="4" applyFont="1" applyFill="1" applyBorder="1" applyAlignment="1">
      <alignment horizontal="center" vertical="center" wrapText="1"/>
    </xf>
    <xf numFmtId="0" fontId="6" fillId="12" borderId="1" xfId="4" applyFont="1" applyFill="1" applyBorder="1" applyAlignment="1">
      <alignment horizontal="center" vertical="center" wrapText="1"/>
    </xf>
    <xf numFmtId="0" fontId="6" fillId="12" borderId="1" xfId="5" applyFont="1" applyFill="1" applyBorder="1" applyAlignment="1">
      <alignment horizontal="center" vertical="center" wrapText="1"/>
    </xf>
    <xf numFmtId="0" fontId="6" fillId="12" borderId="1" xfId="5" applyFont="1" applyFill="1" applyBorder="1" applyAlignment="1">
      <alignment horizontal="center" vertical="center" wrapText="1"/>
    </xf>
    <xf numFmtId="0" fontId="1" fillId="4" borderId="1" xfId="2" applyFont="1" applyBorder="1" applyAlignment="1" applyProtection="1">
      <alignment horizontal="left" vertical="center" wrapText="1"/>
      <protection locked="0"/>
    </xf>
    <xf numFmtId="0" fontId="1" fillId="4" borderId="1" xfId="2" applyFont="1" applyBorder="1" applyAlignment="1" applyProtection="1">
      <alignment horizontal="left" vertical="center" wrapText="1"/>
      <protection locked="0"/>
    </xf>
    <xf numFmtId="9" fontId="1" fillId="4" borderId="1" xfId="2" applyNumberFormat="1" applyFont="1" applyBorder="1" applyAlignment="1" applyProtection="1">
      <alignment horizontal="left" vertical="center" wrapText="1"/>
      <protection locked="0"/>
    </xf>
    <xf numFmtId="9" fontId="1" fillId="4" borderId="1" xfId="2" applyNumberFormat="1" applyFont="1" applyBorder="1" applyAlignment="1" applyProtection="1">
      <alignment horizontal="left" vertical="center" wrapText="1"/>
      <protection locked="0"/>
    </xf>
    <xf numFmtId="0" fontId="1" fillId="5" borderId="1" xfId="3" applyFont="1" applyBorder="1" applyAlignment="1" applyProtection="1">
      <alignment horizontal="left" vertical="center" wrapText="1"/>
      <protection locked="0"/>
    </xf>
    <xf numFmtId="0" fontId="1" fillId="5" borderId="1" xfId="3" applyFont="1" applyBorder="1" applyAlignment="1" applyProtection="1">
      <alignment horizontal="left" vertical="center" wrapText="1"/>
      <protection locked="0"/>
    </xf>
    <xf numFmtId="0" fontId="1" fillId="5" borderId="1" xfId="3" applyFont="1" applyBorder="1" applyAlignment="1" applyProtection="1">
      <alignment horizontal="left" vertical="center" wrapText="1"/>
      <protection hidden="1"/>
    </xf>
  </cellXfs>
  <cellStyles count="8">
    <cellStyle name="40% - Énfasis1" xfId="2" builtinId="31"/>
    <cellStyle name="40% - Énfasis4" xfId="3" builtinId="43"/>
    <cellStyle name="60% - Énfasis6" xfId="4" builtinId="52"/>
    <cellStyle name="Hipervínculo" xfId="6" builtinId="8" hidden="1"/>
    <cellStyle name="Hipervínculo visitado" xfId="7" builtinId="9" hidden="1"/>
    <cellStyle name="Incorrecto" xfId="5" builtinId="27"/>
    <cellStyle name="Normal" xfId="0" builtinId="0"/>
    <cellStyle name="Normal 2" xfId="1" xr:uid="{00000000-0005-0000-0000-000007000000}"/>
  </cellStyles>
  <dxfs count="0"/>
  <tableStyles count="0" defaultTableStyle="TableStyleMedium2" defaultPivotStyle="PivotStyleLight16"/>
  <colors>
    <mruColors>
      <color rgb="FFFFA6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B8FD8-1C98-4D03-99B3-490B2DE6945B}">
  <dimension ref="A1:AJ252"/>
  <sheetViews>
    <sheetView tabSelected="1" topLeftCell="C1" zoomScale="70" zoomScaleNormal="70" workbookViewId="0">
      <selection activeCell="E11" sqref="E11:E16"/>
    </sheetView>
  </sheetViews>
  <sheetFormatPr baseColWidth="10" defaultColWidth="10.77734375" defaultRowHeight="29.4" customHeight="1" x14ac:dyDescent="0.3"/>
  <cols>
    <col min="1" max="2" width="64.33203125" style="2" customWidth="1"/>
    <col min="3" max="3" width="64.33203125" style="1" customWidth="1"/>
    <col min="4" max="7" width="64.33203125" style="3" customWidth="1"/>
    <col min="8" max="8" width="13.21875" style="1" customWidth="1"/>
    <col min="9" max="20" width="10.77734375" style="2"/>
    <col min="21" max="21" width="21.33203125" style="3" customWidth="1"/>
    <col min="22" max="16384" width="10.77734375" style="1"/>
  </cols>
  <sheetData>
    <row r="1" spans="1:36" ht="29.4" customHeight="1" x14ac:dyDescent="0.3">
      <c r="A1" s="135" t="s">
        <v>357</v>
      </c>
      <c r="B1" s="135" t="s">
        <v>0</v>
      </c>
      <c r="C1" s="140" t="s">
        <v>324</v>
      </c>
      <c r="D1" s="140" t="s">
        <v>303</v>
      </c>
      <c r="E1" s="140" t="s">
        <v>304</v>
      </c>
      <c r="F1" s="140" t="s">
        <v>305</v>
      </c>
      <c r="G1" s="137" t="s">
        <v>1</v>
      </c>
      <c r="H1" s="135" t="s">
        <v>2</v>
      </c>
      <c r="I1" s="136" t="s">
        <v>3</v>
      </c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 t="s">
        <v>4</v>
      </c>
      <c r="V1" s="139" t="s">
        <v>5</v>
      </c>
      <c r="W1" s="136" t="s">
        <v>6</v>
      </c>
      <c r="X1" s="135" t="s">
        <v>2</v>
      </c>
      <c r="Y1" s="136" t="s">
        <v>3</v>
      </c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</row>
    <row r="2" spans="1:36" ht="29.4" customHeight="1" x14ac:dyDescent="0.3">
      <c r="A2" s="135"/>
      <c r="B2" s="135"/>
      <c r="C2" s="140"/>
      <c r="D2" s="140"/>
      <c r="E2" s="140"/>
      <c r="F2" s="140"/>
      <c r="G2" s="138"/>
      <c r="H2" s="135"/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136"/>
      <c r="V2" s="139"/>
      <c r="W2" s="136"/>
      <c r="X2" s="135"/>
      <c r="Y2" s="47" t="s">
        <v>7</v>
      </c>
      <c r="Z2" s="47" t="s">
        <v>8</v>
      </c>
      <c r="AA2" s="47" t="s">
        <v>9</v>
      </c>
      <c r="AB2" s="47" t="s">
        <v>10</v>
      </c>
      <c r="AC2" s="47" t="s">
        <v>11</v>
      </c>
      <c r="AD2" s="47" t="s">
        <v>12</v>
      </c>
      <c r="AE2" s="47" t="s">
        <v>13</v>
      </c>
      <c r="AF2" s="47" t="s">
        <v>14</v>
      </c>
      <c r="AG2" s="47" t="s">
        <v>15</v>
      </c>
      <c r="AH2" s="47" t="s">
        <v>16</v>
      </c>
      <c r="AI2" s="47" t="s">
        <v>17</v>
      </c>
      <c r="AJ2" s="47" t="s">
        <v>18</v>
      </c>
    </row>
    <row r="3" spans="1:36" ht="29.4" customHeight="1" x14ac:dyDescent="0.3">
      <c r="A3" s="141" t="s">
        <v>359</v>
      </c>
      <c r="B3" s="51" t="s">
        <v>119</v>
      </c>
      <c r="C3" s="51" t="s">
        <v>325</v>
      </c>
      <c r="D3" s="52" t="s">
        <v>416</v>
      </c>
      <c r="E3" s="52" t="s">
        <v>293</v>
      </c>
      <c r="F3" s="52" t="s">
        <v>412</v>
      </c>
      <c r="G3" s="53" t="s">
        <v>77</v>
      </c>
      <c r="H3" s="54">
        <v>45</v>
      </c>
      <c r="I3" s="56"/>
      <c r="J3" s="56"/>
      <c r="K3" s="56"/>
      <c r="L3" s="56"/>
      <c r="M3" s="56"/>
      <c r="N3" s="56"/>
      <c r="O3" s="56"/>
      <c r="P3" s="57"/>
      <c r="Q3" s="54">
        <v>3</v>
      </c>
      <c r="R3" s="54">
        <v>23</v>
      </c>
      <c r="S3" s="54">
        <v>11</v>
      </c>
      <c r="T3" s="54">
        <v>8</v>
      </c>
      <c r="U3" s="52" t="s">
        <v>326</v>
      </c>
      <c r="V3" s="48"/>
      <c r="W3" s="48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</row>
    <row r="4" spans="1:36" ht="29.4" customHeight="1" x14ac:dyDescent="0.3">
      <c r="A4" s="141" t="s">
        <v>359</v>
      </c>
      <c r="B4" s="51" t="s">
        <v>119</v>
      </c>
      <c r="C4" s="51" t="s">
        <v>325</v>
      </c>
      <c r="D4" s="52" t="s">
        <v>416</v>
      </c>
      <c r="E4" s="52" t="s">
        <v>293</v>
      </c>
      <c r="F4" s="52" t="s">
        <v>412</v>
      </c>
      <c r="G4" s="53" t="s">
        <v>78</v>
      </c>
      <c r="H4" s="54">
        <v>9</v>
      </c>
      <c r="I4" s="54"/>
      <c r="J4" s="54"/>
      <c r="K4" s="50">
        <v>5</v>
      </c>
      <c r="L4" s="50"/>
      <c r="M4" s="50"/>
      <c r="N4" s="50">
        <v>1</v>
      </c>
      <c r="O4" s="50"/>
      <c r="P4" s="50"/>
      <c r="Q4" s="50"/>
      <c r="R4" s="50"/>
      <c r="S4" s="50"/>
      <c r="T4" s="50">
        <v>3</v>
      </c>
      <c r="U4" s="52" t="s">
        <v>326</v>
      </c>
      <c r="V4" s="48"/>
      <c r="W4" s="48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1:36" ht="29.4" customHeight="1" x14ac:dyDescent="0.3">
      <c r="A5" s="142" t="s">
        <v>359</v>
      </c>
      <c r="B5" s="88" t="s">
        <v>119</v>
      </c>
      <c r="C5" s="86" t="s">
        <v>325</v>
      </c>
      <c r="D5" s="91" t="s">
        <v>416</v>
      </c>
      <c r="E5" s="91" t="s">
        <v>293</v>
      </c>
      <c r="F5" s="91" t="s">
        <v>412</v>
      </c>
      <c r="G5" s="93" t="s">
        <v>79</v>
      </c>
      <c r="H5" s="126">
        <v>24</v>
      </c>
      <c r="I5" s="126">
        <v>2</v>
      </c>
      <c r="J5" s="126">
        <v>3</v>
      </c>
      <c r="K5" s="126">
        <v>1</v>
      </c>
      <c r="L5" s="126">
        <v>3</v>
      </c>
      <c r="M5" s="126">
        <v>2</v>
      </c>
      <c r="N5" s="126">
        <v>1</v>
      </c>
      <c r="O5" s="126">
        <v>5</v>
      </c>
      <c r="P5" s="126">
        <v>1</v>
      </c>
      <c r="Q5" s="126">
        <v>1</v>
      </c>
      <c r="R5" s="126">
        <v>3</v>
      </c>
      <c r="S5" s="126">
        <v>1</v>
      </c>
      <c r="T5" s="126">
        <v>1</v>
      </c>
      <c r="U5" s="52" t="s">
        <v>80</v>
      </c>
      <c r="V5" s="48">
        <v>44287</v>
      </c>
      <c r="W5" s="48">
        <v>44408</v>
      </c>
      <c r="X5" s="49">
        <v>2</v>
      </c>
      <c r="Y5" s="49"/>
      <c r="Z5" s="49"/>
      <c r="AA5" s="49"/>
      <c r="AB5" s="49"/>
      <c r="AC5" s="49">
        <v>1</v>
      </c>
      <c r="AD5" s="49"/>
      <c r="AE5" s="49">
        <v>1</v>
      </c>
      <c r="AF5" s="49"/>
      <c r="AG5" s="49"/>
      <c r="AH5" s="49"/>
      <c r="AI5" s="49"/>
      <c r="AJ5" s="49"/>
    </row>
    <row r="6" spans="1:36" ht="29.4" customHeight="1" x14ac:dyDescent="0.3">
      <c r="A6" s="88"/>
      <c r="B6" s="88"/>
      <c r="C6" s="86"/>
      <c r="D6" s="91"/>
      <c r="E6" s="91"/>
      <c r="F6" s="91"/>
      <c r="G6" s="93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52" t="s">
        <v>81</v>
      </c>
      <c r="V6" s="48">
        <v>44197</v>
      </c>
      <c r="W6" s="48">
        <v>44561</v>
      </c>
      <c r="X6" s="49">
        <v>16</v>
      </c>
      <c r="Y6" s="49"/>
      <c r="Z6" s="49">
        <v>3</v>
      </c>
      <c r="AA6" s="49">
        <v>1</v>
      </c>
      <c r="AB6" s="49">
        <v>2</v>
      </c>
      <c r="AC6" s="49">
        <v>1</v>
      </c>
      <c r="AD6" s="49">
        <v>1</v>
      </c>
      <c r="AE6" s="49">
        <v>2</v>
      </c>
      <c r="AF6" s="49">
        <v>1</v>
      </c>
      <c r="AG6" s="49">
        <v>1</v>
      </c>
      <c r="AH6" s="49">
        <v>2</v>
      </c>
      <c r="AI6" s="49">
        <v>1</v>
      </c>
      <c r="AJ6" s="49">
        <v>1</v>
      </c>
    </row>
    <row r="7" spans="1:36" ht="29.4" customHeight="1" x14ac:dyDescent="0.3">
      <c r="A7" s="88"/>
      <c r="B7" s="88"/>
      <c r="C7" s="86"/>
      <c r="D7" s="91"/>
      <c r="E7" s="91"/>
      <c r="F7" s="91"/>
      <c r="G7" s="93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52" t="s">
        <v>82</v>
      </c>
      <c r="V7" s="48">
        <v>44378</v>
      </c>
      <c r="W7" s="48">
        <v>44408</v>
      </c>
      <c r="X7" s="49">
        <v>1</v>
      </c>
      <c r="Y7" s="49"/>
      <c r="Z7" s="49"/>
      <c r="AA7" s="49"/>
      <c r="AB7" s="49"/>
      <c r="AC7" s="49"/>
      <c r="AD7" s="49"/>
      <c r="AE7" s="49">
        <v>1</v>
      </c>
      <c r="AF7" s="49"/>
      <c r="AG7" s="49"/>
      <c r="AH7" s="49"/>
      <c r="AI7" s="49"/>
      <c r="AJ7" s="49"/>
    </row>
    <row r="8" spans="1:36" ht="29.4" customHeight="1" x14ac:dyDescent="0.3">
      <c r="A8" s="88"/>
      <c r="B8" s="88"/>
      <c r="C8" s="86"/>
      <c r="D8" s="91"/>
      <c r="E8" s="91"/>
      <c r="F8" s="91"/>
      <c r="G8" s="93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52" t="s">
        <v>83</v>
      </c>
      <c r="V8" s="48">
        <v>44197</v>
      </c>
      <c r="W8" s="48">
        <v>44500</v>
      </c>
      <c r="X8" s="49">
        <v>4</v>
      </c>
      <c r="Y8" s="49">
        <v>1</v>
      </c>
      <c r="Z8" s="49"/>
      <c r="AA8" s="49"/>
      <c r="AB8" s="49">
        <v>1</v>
      </c>
      <c r="AC8" s="49"/>
      <c r="AD8" s="49"/>
      <c r="AE8" s="49">
        <v>1</v>
      </c>
      <c r="AF8" s="49"/>
      <c r="AG8" s="49"/>
      <c r="AH8" s="49">
        <v>1</v>
      </c>
      <c r="AI8" s="49"/>
      <c r="AJ8" s="49"/>
    </row>
    <row r="9" spans="1:36" ht="29.4" customHeight="1" x14ac:dyDescent="0.3">
      <c r="A9" s="88"/>
      <c r="B9" s="88"/>
      <c r="C9" s="86"/>
      <c r="D9" s="91"/>
      <c r="E9" s="91"/>
      <c r="F9" s="91"/>
      <c r="G9" s="93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52" t="s">
        <v>84</v>
      </c>
      <c r="V9" s="48">
        <v>44197</v>
      </c>
      <c r="W9" s="48">
        <v>44227</v>
      </c>
      <c r="X9" s="49">
        <v>1</v>
      </c>
      <c r="Y9" s="49">
        <v>1</v>
      </c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ht="29.4" customHeight="1" x14ac:dyDescent="0.3">
      <c r="A10" s="141" t="s">
        <v>359</v>
      </c>
      <c r="B10" s="51" t="s">
        <v>119</v>
      </c>
      <c r="C10" s="55" t="s">
        <v>325</v>
      </c>
      <c r="D10" s="52" t="s">
        <v>416</v>
      </c>
      <c r="E10" s="52" t="s">
        <v>293</v>
      </c>
      <c r="F10" s="52" t="s">
        <v>412</v>
      </c>
      <c r="G10" s="53" t="s">
        <v>85</v>
      </c>
      <c r="H10" s="57">
        <v>1</v>
      </c>
      <c r="I10" s="57"/>
      <c r="J10" s="57"/>
      <c r="K10" s="57">
        <v>1</v>
      </c>
      <c r="L10" s="57"/>
      <c r="M10" s="57"/>
      <c r="N10" s="57">
        <v>1</v>
      </c>
      <c r="O10" s="57"/>
      <c r="P10" s="57"/>
      <c r="Q10" s="57">
        <v>1</v>
      </c>
      <c r="R10" s="57"/>
      <c r="S10" s="57"/>
      <c r="T10" s="57">
        <v>1</v>
      </c>
      <c r="U10" s="52" t="s">
        <v>326</v>
      </c>
      <c r="V10" s="55"/>
      <c r="W10" s="55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ht="29.4" customHeight="1" x14ac:dyDescent="0.3">
      <c r="A11" s="142" t="s">
        <v>359</v>
      </c>
      <c r="B11" s="88" t="s">
        <v>119</v>
      </c>
      <c r="C11" s="86" t="s">
        <v>325</v>
      </c>
      <c r="D11" s="91" t="s">
        <v>416</v>
      </c>
      <c r="E11" s="91" t="s">
        <v>293</v>
      </c>
      <c r="F11" s="91" t="s">
        <v>412</v>
      </c>
      <c r="G11" s="93" t="s">
        <v>86</v>
      </c>
      <c r="H11" s="90">
        <v>2</v>
      </c>
      <c r="I11" s="90"/>
      <c r="J11" s="90"/>
      <c r="K11" s="90"/>
      <c r="L11" s="90"/>
      <c r="M11" s="90"/>
      <c r="N11" s="90"/>
      <c r="O11" s="90"/>
      <c r="P11" s="90"/>
      <c r="Q11" s="90">
        <v>1</v>
      </c>
      <c r="R11" s="90">
        <v>1</v>
      </c>
      <c r="S11" s="90"/>
      <c r="T11" s="90"/>
      <c r="U11" s="52" t="s">
        <v>87</v>
      </c>
      <c r="V11" s="48">
        <v>44256</v>
      </c>
      <c r="W11" s="48">
        <v>44316</v>
      </c>
      <c r="X11" s="49">
        <v>1</v>
      </c>
      <c r="Y11" s="49"/>
      <c r="Z11" s="49"/>
      <c r="AA11" s="49"/>
      <c r="AB11" s="49">
        <v>1</v>
      </c>
      <c r="AC11" s="49"/>
      <c r="AD11" s="49"/>
      <c r="AE11" s="49"/>
      <c r="AF11" s="49"/>
      <c r="AG11" s="49"/>
      <c r="AH11" s="49"/>
      <c r="AI11" s="49"/>
      <c r="AJ11" s="49"/>
    </row>
    <row r="12" spans="1:36" ht="29.4" customHeight="1" x14ac:dyDescent="0.3">
      <c r="A12" s="88"/>
      <c r="B12" s="88"/>
      <c r="C12" s="86"/>
      <c r="D12" s="91"/>
      <c r="E12" s="91"/>
      <c r="F12" s="91"/>
      <c r="G12" s="93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52" t="s">
        <v>88</v>
      </c>
      <c r="V12" s="48">
        <v>44317</v>
      </c>
      <c r="W12" s="48">
        <v>44408</v>
      </c>
      <c r="X12" s="49">
        <v>1</v>
      </c>
      <c r="Y12" s="49"/>
      <c r="Z12" s="49"/>
      <c r="AA12" s="49"/>
      <c r="AB12" s="49"/>
      <c r="AC12" s="49"/>
      <c r="AD12" s="49"/>
      <c r="AE12" s="49">
        <v>1</v>
      </c>
      <c r="AF12" s="49"/>
      <c r="AG12" s="49"/>
      <c r="AH12" s="49"/>
      <c r="AI12" s="49"/>
      <c r="AJ12" s="49"/>
    </row>
    <row r="13" spans="1:36" ht="29.4" customHeight="1" x14ac:dyDescent="0.3">
      <c r="A13" s="88"/>
      <c r="B13" s="88"/>
      <c r="C13" s="86"/>
      <c r="D13" s="91"/>
      <c r="E13" s="91"/>
      <c r="F13" s="91"/>
      <c r="G13" s="93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52" t="s">
        <v>89</v>
      </c>
      <c r="V13" s="48">
        <v>44409</v>
      </c>
      <c r="W13" s="48">
        <v>44500</v>
      </c>
      <c r="X13" s="49">
        <v>1</v>
      </c>
      <c r="Y13" s="49"/>
      <c r="Z13" s="49"/>
      <c r="AA13" s="49"/>
      <c r="AB13" s="49"/>
      <c r="AC13" s="49"/>
      <c r="AD13" s="49"/>
      <c r="AE13" s="49"/>
      <c r="AF13" s="49"/>
      <c r="AG13" s="49"/>
      <c r="AH13" s="49">
        <v>1</v>
      </c>
      <c r="AI13" s="49"/>
      <c r="AJ13" s="49">
        <v>1</v>
      </c>
    </row>
    <row r="14" spans="1:36" ht="29.4" customHeight="1" x14ac:dyDescent="0.3">
      <c r="A14" s="88"/>
      <c r="B14" s="88"/>
      <c r="C14" s="88"/>
      <c r="D14" s="127"/>
      <c r="E14" s="127"/>
      <c r="F14" s="127"/>
      <c r="G14" s="128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52" t="s">
        <v>90</v>
      </c>
      <c r="V14" s="48">
        <v>44256</v>
      </c>
      <c r="W14" s="48">
        <v>44347</v>
      </c>
      <c r="X14" s="49">
        <v>1</v>
      </c>
      <c r="Y14" s="49"/>
      <c r="Z14" s="49"/>
      <c r="AA14" s="49"/>
      <c r="AB14" s="49"/>
      <c r="AC14" s="49">
        <v>1</v>
      </c>
      <c r="AD14" s="49"/>
      <c r="AE14" s="49"/>
      <c r="AF14" s="49"/>
      <c r="AG14" s="49"/>
      <c r="AH14" s="49"/>
      <c r="AI14" s="49"/>
      <c r="AJ14" s="49"/>
    </row>
    <row r="15" spans="1:36" ht="29.4" customHeight="1" x14ac:dyDescent="0.3">
      <c r="A15" s="88"/>
      <c r="B15" s="88"/>
      <c r="C15" s="88"/>
      <c r="D15" s="127"/>
      <c r="E15" s="127"/>
      <c r="F15" s="127"/>
      <c r="G15" s="128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52" t="s">
        <v>91</v>
      </c>
      <c r="V15" s="48">
        <v>44348</v>
      </c>
      <c r="W15" s="48">
        <v>44408</v>
      </c>
      <c r="X15" s="49">
        <v>1</v>
      </c>
      <c r="Y15" s="49"/>
      <c r="Z15" s="49"/>
      <c r="AA15" s="49"/>
      <c r="AB15" s="49"/>
      <c r="AC15" s="49"/>
      <c r="AD15" s="49"/>
      <c r="AE15" s="49">
        <v>1</v>
      </c>
      <c r="AF15" s="49"/>
      <c r="AG15" s="49"/>
      <c r="AH15" s="49"/>
      <c r="AI15" s="49"/>
      <c r="AJ15" s="49"/>
    </row>
    <row r="16" spans="1:36" ht="29.4" customHeight="1" x14ac:dyDescent="0.3">
      <c r="A16" s="88"/>
      <c r="B16" s="88"/>
      <c r="C16" s="88"/>
      <c r="D16" s="127"/>
      <c r="E16" s="127"/>
      <c r="F16" s="127"/>
      <c r="G16" s="128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52" t="s">
        <v>92</v>
      </c>
      <c r="V16" s="48">
        <v>44409</v>
      </c>
      <c r="W16" s="48">
        <v>44469</v>
      </c>
      <c r="X16" s="49">
        <v>1</v>
      </c>
      <c r="Y16" s="49"/>
      <c r="Z16" s="49"/>
      <c r="AA16" s="49"/>
      <c r="AB16" s="49"/>
      <c r="AC16" s="49"/>
      <c r="AD16" s="49"/>
      <c r="AE16" s="49"/>
      <c r="AF16" s="49"/>
      <c r="AG16" s="49">
        <v>1</v>
      </c>
      <c r="AH16" s="49"/>
      <c r="AI16" s="49"/>
      <c r="AJ16" s="49"/>
    </row>
    <row r="17" spans="1:36" ht="29.4" customHeight="1" x14ac:dyDescent="0.3">
      <c r="A17" s="142" t="s">
        <v>359</v>
      </c>
      <c r="B17" s="88" t="s">
        <v>119</v>
      </c>
      <c r="C17" s="86" t="s">
        <v>325</v>
      </c>
      <c r="D17" s="91" t="s">
        <v>416</v>
      </c>
      <c r="E17" s="91" t="s">
        <v>293</v>
      </c>
      <c r="F17" s="91" t="s">
        <v>412</v>
      </c>
      <c r="G17" s="93" t="s">
        <v>93</v>
      </c>
      <c r="H17" s="87">
        <v>1</v>
      </c>
      <c r="I17" s="87"/>
      <c r="J17" s="87">
        <f>+Z17:Z19</f>
        <v>0.1</v>
      </c>
      <c r="K17" s="87">
        <f t="shared" ref="K17:T17" si="0">+AA17:AA19</f>
        <v>0</v>
      </c>
      <c r="L17" s="87">
        <f t="shared" si="0"/>
        <v>0.16</v>
      </c>
      <c r="M17" s="87">
        <f t="shared" si="0"/>
        <v>0</v>
      </c>
      <c r="N17" s="87">
        <f t="shared" si="0"/>
        <v>0.16</v>
      </c>
      <c r="O17" s="87">
        <f t="shared" si="0"/>
        <v>0</v>
      </c>
      <c r="P17" s="87">
        <f t="shared" si="0"/>
        <v>0.19</v>
      </c>
      <c r="Q17" s="87">
        <f t="shared" si="0"/>
        <v>0</v>
      </c>
      <c r="R17" s="87">
        <f t="shared" si="0"/>
        <v>0.19</v>
      </c>
      <c r="S17" s="87">
        <f t="shared" si="0"/>
        <v>0</v>
      </c>
      <c r="T17" s="87">
        <f t="shared" si="0"/>
        <v>0.2</v>
      </c>
      <c r="U17" s="52" t="s">
        <v>94</v>
      </c>
      <c r="V17" s="58">
        <v>44197</v>
      </c>
      <c r="W17" s="58">
        <v>44561</v>
      </c>
      <c r="X17" s="59">
        <v>1</v>
      </c>
      <c r="Y17" s="56"/>
      <c r="Z17" s="57">
        <v>0.1</v>
      </c>
      <c r="AA17" s="57"/>
      <c r="AB17" s="57">
        <v>0.16</v>
      </c>
      <c r="AC17" s="57"/>
      <c r="AD17" s="57">
        <v>0.16</v>
      </c>
      <c r="AE17" s="57"/>
      <c r="AF17" s="57">
        <v>0.19</v>
      </c>
      <c r="AG17" s="57"/>
      <c r="AH17" s="57">
        <v>0.19</v>
      </c>
      <c r="AI17" s="57"/>
      <c r="AJ17" s="57">
        <v>0.2</v>
      </c>
    </row>
    <row r="18" spans="1:36" ht="29.4" customHeight="1" x14ac:dyDescent="0.3">
      <c r="A18" s="88"/>
      <c r="B18" s="88"/>
      <c r="C18" s="86"/>
      <c r="D18" s="91"/>
      <c r="E18" s="91"/>
      <c r="F18" s="91"/>
      <c r="G18" s="93"/>
      <c r="H18" s="90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52" t="s">
        <v>95</v>
      </c>
      <c r="V18" s="58">
        <v>44197</v>
      </c>
      <c r="W18" s="58">
        <v>44561</v>
      </c>
      <c r="X18" s="57">
        <v>1</v>
      </c>
      <c r="Y18" s="56"/>
      <c r="Z18" s="56"/>
      <c r="AA18" s="59">
        <v>0.15</v>
      </c>
      <c r="AB18" s="59"/>
      <c r="AC18" s="59"/>
      <c r="AD18" s="59">
        <v>0.25</v>
      </c>
      <c r="AE18" s="59"/>
      <c r="AF18" s="59"/>
      <c r="AG18" s="59">
        <v>0.3</v>
      </c>
      <c r="AH18" s="59"/>
      <c r="AI18" s="59"/>
      <c r="AJ18" s="59">
        <v>0.3</v>
      </c>
    </row>
    <row r="19" spans="1:36" ht="29.4" customHeight="1" x14ac:dyDescent="0.3">
      <c r="A19" s="88"/>
      <c r="B19" s="88"/>
      <c r="C19" s="86"/>
      <c r="D19" s="91"/>
      <c r="E19" s="91"/>
      <c r="F19" s="91"/>
      <c r="G19" s="93"/>
      <c r="H19" s="90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52" t="s">
        <v>96</v>
      </c>
      <c r="V19" s="58">
        <v>44197</v>
      </c>
      <c r="W19" s="58">
        <v>44561</v>
      </c>
      <c r="X19" s="57">
        <v>1</v>
      </c>
      <c r="Y19" s="56"/>
      <c r="Z19" s="56"/>
      <c r="AA19" s="59">
        <v>0.25</v>
      </c>
      <c r="AB19" s="59"/>
      <c r="AC19" s="59"/>
      <c r="AD19" s="59">
        <v>0.25</v>
      </c>
      <c r="AE19" s="59"/>
      <c r="AF19" s="59"/>
      <c r="AG19" s="59">
        <v>0.25</v>
      </c>
      <c r="AH19" s="59"/>
      <c r="AI19" s="59"/>
      <c r="AJ19" s="59">
        <v>0.25</v>
      </c>
    </row>
    <row r="20" spans="1:36" ht="29.4" customHeight="1" x14ac:dyDescent="0.3">
      <c r="A20" s="88" t="s">
        <v>359</v>
      </c>
      <c r="B20" s="88" t="s">
        <v>332</v>
      </c>
      <c r="C20" s="89" t="s">
        <v>349</v>
      </c>
      <c r="D20" s="147" t="s">
        <v>415</v>
      </c>
      <c r="E20" s="92" t="s">
        <v>301</v>
      </c>
      <c r="F20" s="92" t="s">
        <v>302</v>
      </c>
      <c r="G20" s="86" t="s">
        <v>350</v>
      </c>
      <c r="H20" s="87">
        <v>1</v>
      </c>
      <c r="I20" s="87"/>
      <c r="J20" s="87"/>
      <c r="K20" s="87">
        <v>0.4</v>
      </c>
      <c r="L20" s="87"/>
      <c r="M20" s="87"/>
      <c r="N20" s="87">
        <v>0.2</v>
      </c>
      <c r="O20" s="87"/>
      <c r="P20" s="87"/>
      <c r="Q20" s="87">
        <v>0.2</v>
      </c>
      <c r="R20" s="87"/>
      <c r="S20" s="87"/>
      <c r="T20" s="87">
        <v>0.2</v>
      </c>
      <c r="U20" s="52" t="s">
        <v>351</v>
      </c>
      <c r="V20" s="48">
        <v>43862</v>
      </c>
      <c r="W20" s="48">
        <v>44286</v>
      </c>
      <c r="X20" s="62">
        <v>1</v>
      </c>
      <c r="Y20" s="49"/>
      <c r="Z20" s="49"/>
      <c r="AA20" s="62">
        <v>1</v>
      </c>
      <c r="AB20" s="49"/>
      <c r="AC20" s="49"/>
      <c r="AD20" s="49"/>
      <c r="AE20" s="49"/>
      <c r="AF20" s="49"/>
      <c r="AG20" s="49"/>
      <c r="AH20" s="49"/>
      <c r="AI20" s="49"/>
      <c r="AJ20" s="49"/>
    </row>
    <row r="21" spans="1:36" ht="29.4" customHeight="1" x14ac:dyDescent="0.3">
      <c r="A21" s="88"/>
      <c r="B21" s="88"/>
      <c r="C21" s="89"/>
      <c r="D21" s="91"/>
      <c r="E21" s="92"/>
      <c r="F21" s="92"/>
      <c r="G21" s="86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55" t="s">
        <v>403</v>
      </c>
      <c r="V21" s="48">
        <v>43862</v>
      </c>
      <c r="W21" s="48">
        <v>44561</v>
      </c>
      <c r="X21" s="62">
        <v>1</v>
      </c>
      <c r="Y21" s="49"/>
      <c r="Z21" s="49"/>
      <c r="AA21" s="62">
        <v>0.25</v>
      </c>
      <c r="AB21" s="49"/>
      <c r="AC21" s="49"/>
      <c r="AD21" s="62">
        <v>0.25</v>
      </c>
      <c r="AE21" s="49"/>
      <c r="AF21" s="49"/>
      <c r="AG21" s="62">
        <v>0.25</v>
      </c>
      <c r="AH21" s="62"/>
      <c r="AI21" s="49"/>
      <c r="AJ21" s="62">
        <v>0.25</v>
      </c>
    </row>
    <row r="22" spans="1:36" ht="29.4" customHeight="1" x14ac:dyDescent="0.3">
      <c r="A22" s="88"/>
      <c r="B22" s="88"/>
      <c r="C22" s="89"/>
      <c r="D22" s="91"/>
      <c r="E22" s="92"/>
      <c r="F22" s="92"/>
      <c r="G22" s="86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55" t="s">
        <v>352</v>
      </c>
      <c r="V22" s="48">
        <v>43862</v>
      </c>
      <c r="W22" s="48">
        <v>44561</v>
      </c>
      <c r="X22" s="62">
        <v>1</v>
      </c>
      <c r="Y22" s="49"/>
      <c r="Z22" s="49"/>
      <c r="AA22" s="62">
        <v>0.25</v>
      </c>
      <c r="AB22" s="49"/>
      <c r="AC22" s="49"/>
      <c r="AD22" s="62">
        <v>0.25</v>
      </c>
      <c r="AE22" s="49"/>
      <c r="AF22" s="62"/>
      <c r="AG22" s="62">
        <v>0.25</v>
      </c>
      <c r="AH22" s="62"/>
      <c r="AI22" s="49"/>
      <c r="AJ22" s="62">
        <v>0.25</v>
      </c>
    </row>
    <row r="23" spans="1:36" ht="29.4" customHeight="1" x14ac:dyDescent="0.3">
      <c r="A23" s="88" t="s">
        <v>359</v>
      </c>
      <c r="B23" s="88" t="s">
        <v>332</v>
      </c>
      <c r="C23" s="89" t="s">
        <v>349</v>
      </c>
      <c r="D23" s="147" t="s">
        <v>415</v>
      </c>
      <c r="E23" s="86" t="s">
        <v>301</v>
      </c>
      <c r="F23" s="86" t="s">
        <v>302</v>
      </c>
      <c r="G23" s="86" t="s">
        <v>353</v>
      </c>
      <c r="H23" s="86">
        <v>6</v>
      </c>
      <c r="I23" s="86"/>
      <c r="J23" s="86"/>
      <c r="K23" s="86">
        <v>1</v>
      </c>
      <c r="L23" s="86"/>
      <c r="M23" s="86"/>
      <c r="N23" s="86">
        <v>1</v>
      </c>
      <c r="O23" s="86"/>
      <c r="P23" s="86"/>
      <c r="Q23" s="86">
        <v>2</v>
      </c>
      <c r="R23" s="86"/>
      <c r="S23" s="86"/>
      <c r="T23" s="86">
        <v>2</v>
      </c>
      <c r="U23" s="55" t="s">
        <v>354</v>
      </c>
      <c r="V23" s="48">
        <v>44197</v>
      </c>
      <c r="W23" s="48">
        <v>44561</v>
      </c>
      <c r="X23" s="49">
        <v>4</v>
      </c>
      <c r="Y23" s="49"/>
      <c r="Z23" s="49"/>
      <c r="AA23" s="49">
        <v>1</v>
      </c>
      <c r="AB23" s="49"/>
      <c r="AC23" s="49"/>
      <c r="AD23" s="49">
        <v>1</v>
      </c>
      <c r="AE23" s="49"/>
      <c r="AF23" s="49"/>
      <c r="AG23" s="49">
        <v>1</v>
      </c>
      <c r="AH23" s="49"/>
      <c r="AI23" s="49"/>
      <c r="AJ23" s="49">
        <v>1</v>
      </c>
    </row>
    <row r="24" spans="1:36" ht="29.4" customHeight="1" x14ac:dyDescent="0.3">
      <c r="A24" s="88"/>
      <c r="B24" s="88"/>
      <c r="C24" s="89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55" t="s">
        <v>355</v>
      </c>
      <c r="V24" s="48">
        <v>44197</v>
      </c>
      <c r="W24" s="48">
        <v>44561</v>
      </c>
      <c r="X24" s="49">
        <v>48</v>
      </c>
      <c r="Y24" s="49">
        <v>3</v>
      </c>
      <c r="Z24" s="49">
        <v>3</v>
      </c>
      <c r="AA24" s="49">
        <v>3</v>
      </c>
      <c r="AB24" s="49">
        <v>3</v>
      </c>
      <c r="AC24" s="49">
        <v>3</v>
      </c>
      <c r="AD24" s="49">
        <v>3</v>
      </c>
      <c r="AE24" s="49">
        <v>3</v>
      </c>
      <c r="AF24" s="49">
        <v>3</v>
      </c>
      <c r="AG24" s="49">
        <v>3</v>
      </c>
      <c r="AH24" s="49">
        <v>3</v>
      </c>
      <c r="AI24" s="49">
        <v>3</v>
      </c>
      <c r="AJ24" s="49">
        <v>3</v>
      </c>
    </row>
    <row r="25" spans="1:36" ht="29.4" customHeight="1" x14ac:dyDescent="0.3">
      <c r="A25" s="88"/>
      <c r="B25" s="88"/>
      <c r="C25" s="89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55" t="s">
        <v>404</v>
      </c>
      <c r="V25" s="48">
        <v>44228</v>
      </c>
      <c r="W25" s="48">
        <v>44530</v>
      </c>
      <c r="X25" s="49">
        <v>4</v>
      </c>
      <c r="Y25" s="49"/>
      <c r="Z25" s="49">
        <v>1</v>
      </c>
      <c r="AA25" s="49"/>
      <c r="AB25" s="49"/>
      <c r="AC25" s="49">
        <v>1</v>
      </c>
      <c r="AD25" s="49"/>
      <c r="AE25" s="49"/>
      <c r="AF25" s="49">
        <v>1</v>
      </c>
      <c r="AG25" s="49"/>
      <c r="AH25" s="49"/>
      <c r="AI25" s="49">
        <v>1</v>
      </c>
      <c r="AJ25" s="49"/>
    </row>
    <row r="26" spans="1:36" ht="29.4" customHeight="1" x14ac:dyDescent="0.3">
      <c r="A26" s="88" t="s">
        <v>359</v>
      </c>
      <c r="B26" s="88" t="s">
        <v>165</v>
      </c>
      <c r="C26" s="86" t="s">
        <v>346</v>
      </c>
      <c r="D26" s="147" t="s">
        <v>413</v>
      </c>
      <c r="E26" s="91" t="s">
        <v>297</v>
      </c>
      <c r="F26" s="91" t="s">
        <v>298</v>
      </c>
      <c r="G26" s="93" t="s">
        <v>160</v>
      </c>
      <c r="H26" s="87">
        <v>0.9</v>
      </c>
      <c r="I26" s="90"/>
      <c r="J26" s="90"/>
      <c r="K26" s="108">
        <v>0.22500000000000001</v>
      </c>
      <c r="L26" s="90"/>
      <c r="M26" s="90"/>
      <c r="N26" s="108">
        <v>0.22500000000000001</v>
      </c>
      <c r="O26" s="90"/>
      <c r="P26" s="90"/>
      <c r="Q26" s="108">
        <v>0.22500000000000001</v>
      </c>
      <c r="R26" s="90"/>
      <c r="S26" s="90"/>
      <c r="T26" s="108">
        <v>0.22500000000000001</v>
      </c>
      <c r="U26" s="52" t="s">
        <v>161</v>
      </c>
      <c r="V26" s="60">
        <v>43831</v>
      </c>
      <c r="W26" s="48">
        <v>44196</v>
      </c>
      <c r="X26" s="62">
        <v>0.8</v>
      </c>
      <c r="Y26" s="49"/>
      <c r="Z26" s="49"/>
      <c r="AA26" s="62">
        <v>0.2</v>
      </c>
      <c r="AB26" s="49"/>
      <c r="AC26" s="49"/>
      <c r="AD26" s="62">
        <v>0.2</v>
      </c>
      <c r="AE26" s="49"/>
      <c r="AF26" s="49"/>
      <c r="AG26" s="62">
        <v>0.2</v>
      </c>
      <c r="AH26" s="49"/>
      <c r="AI26" s="49"/>
      <c r="AJ26" s="62">
        <v>0.2</v>
      </c>
    </row>
    <row r="27" spans="1:36" ht="29.4" customHeight="1" x14ac:dyDescent="0.3">
      <c r="A27" s="88"/>
      <c r="B27" s="88"/>
      <c r="C27" s="86"/>
      <c r="D27" s="91"/>
      <c r="E27" s="91"/>
      <c r="F27" s="91"/>
      <c r="G27" s="93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52" t="s">
        <v>162</v>
      </c>
      <c r="V27" s="60">
        <v>43831</v>
      </c>
      <c r="W27" s="48">
        <v>44196</v>
      </c>
      <c r="X27" s="62">
        <v>1</v>
      </c>
      <c r="Y27" s="49"/>
      <c r="Z27" s="49"/>
      <c r="AA27" s="62">
        <v>0.25</v>
      </c>
      <c r="AB27" s="49"/>
      <c r="AC27" s="49"/>
      <c r="AD27" s="62">
        <v>0.25</v>
      </c>
      <c r="AE27" s="49"/>
      <c r="AF27" s="49"/>
      <c r="AG27" s="62">
        <v>0.25</v>
      </c>
      <c r="AH27" s="49"/>
      <c r="AI27" s="49"/>
      <c r="AJ27" s="62">
        <v>0.25</v>
      </c>
    </row>
    <row r="28" spans="1:36" ht="29.4" customHeight="1" x14ac:dyDescent="0.3">
      <c r="A28" s="51" t="s">
        <v>359</v>
      </c>
      <c r="B28" s="51" t="s">
        <v>165</v>
      </c>
      <c r="C28" s="55" t="s">
        <v>346</v>
      </c>
      <c r="D28" s="148" t="s">
        <v>413</v>
      </c>
      <c r="E28" s="52" t="s">
        <v>297</v>
      </c>
      <c r="F28" s="52" t="s">
        <v>298</v>
      </c>
      <c r="G28" s="53" t="s">
        <v>163</v>
      </c>
      <c r="H28" s="56">
        <v>7</v>
      </c>
      <c r="I28" s="56">
        <f>Y28</f>
        <v>0</v>
      </c>
      <c r="J28" s="56">
        <f t="shared" ref="J28:T28" si="1">Z28</f>
        <v>0</v>
      </c>
      <c r="K28" s="56">
        <f t="shared" si="1"/>
        <v>0</v>
      </c>
      <c r="L28" s="56">
        <f t="shared" si="1"/>
        <v>0</v>
      </c>
      <c r="M28" s="56">
        <f t="shared" si="1"/>
        <v>0</v>
      </c>
      <c r="N28" s="56">
        <f t="shared" si="1"/>
        <v>3</v>
      </c>
      <c r="O28" s="56">
        <f t="shared" si="1"/>
        <v>0</v>
      </c>
      <c r="P28" s="56">
        <f t="shared" si="1"/>
        <v>0</v>
      </c>
      <c r="Q28" s="56">
        <f t="shared" si="1"/>
        <v>0</v>
      </c>
      <c r="R28" s="56">
        <f t="shared" si="1"/>
        <v>0</v>
      </c>
      <c r="S28" s="56">
        <f t="shared" si="1"/>
        <v>0</v>
      </c>
      <c r="T28" s="56">
        <f t="shared" si="1"/>
        <v>4</v>
      </c>
      <c r="U28" s="52" t="s">
        <v>164</v>
      </c>
      <c r="V28" s="48">
        <v>44197</v>
      </c>
      <c r="W28" s="48">
        <v>44561</v>
      </c>
      <c r="X28" s="49">
        <f>SUM(Y28:AJ28)</f>
        <v>7</v>
      </c>
      <c r="Y28" s="49"/>
      <c r="Z28" s="49"/>
      <c r="AA28" s="49"/>
      <c r="AB28" s="49"/>
      <c r="AC28" s="49"/>
      <c r="AD28" s="49">
        <v>3</v>
      </c>
      <c r="AE28" s="49"/>
      <c r="AF28" s="49"/>
      <c r="AG28" s="49"/>
      <c r="AH28" s="49"/>
      <c r="AI28" s="49"/>
      <c r="AJ28" s="49">
        <v>4</v>
      </c>
    </row>
    <row r="29" spans="1:36" ht="29.4" customHeight="1" x14ac:dyDescent="0.3">
      <c r="A29" s="88" t="s">
        <v>359</v>
      </c>
      <c r="B29" s="88" t="s">
        <v>320</v>
      </c>
      <c r="C29" s="86" t="s">
        <v>334</v>
      </c>
      <c r="D29" s="147" t="s">
        <v>415</v>
      </c>
      <c r="E29" s="92" t="s">
        <v>301</v>
      </c>
      <c r="F29" s="92" t="s">
        <v>302</v>
      </c>
      <c r="G29" s="93" t="s">
        <v>306</v>
      </c>
      <c r="H29" s="87">
        <v>1</v>
      </c>
      <c r="I29" s="87">
        <v>1</v>
      </c>
      <c r="J29" s="87">
        <v>1</v>
      </c>
      <c r="K29" s="87">
        <v>1</v>
      </c>
      <c r="L29" s="87">
        <v>1</v>
      </c>
      <c r="M29" s="87">
        <v>1</v>
      </c>
      <c r="N29" s="87">
        <v>1</v>
      </c>
      <c r="O29" s="87">
        <v>1</v>
      </c>
      <c r="P29" s="87">
        <v>1</v>
      </c>
      <c r="Q29" s="87">
        <v>1</v>
      </c>
      <c r="R29" s="87">
        <v>1</v>
      </c>
      <c r="S29" s="87">
        <v>1</v>
      </c>
      <c r="T29" s="87">
        <v>1</v>
      </c>
      <c r="U29" s="52" t="s">
        <v>307</v>
      </c>
      <c r="V29" s="48">
        <v>44211</v>
      </c>
      <c r="W29" s="48">
        <v>44560</v>
      </c>
      <c r="X29" s="49">
        <v>12</v>
      </c>
      <c r="Y29" s="49">
        <v>1</v>
      </c>
      <c r="Z29" s="49">
        <v>1</v>
      </c>
      <c r="AA29" s="49">
        <v>1</v>
      </c>
      <c r="AB29" s="49">
        <v>1</v>
      </c>
      <c r="AC29" s="49">
        <v>1</v>
      </c>
      <c r="AD29" s="49">
        <v>1</v>
      </c>
      <c r="AE29" s="49">
        <v>1</v>
      </c>
      <c r="AF29" s="49">
        <v>1</v>
      </c>
      <c r="AG29" s="49">
        <v>1</v>
      </c>
      <c r="AH29" s="49">
        <v>1</v>
      </c>
      <c r="AI29" s="49">
        <v>1</v>
      </c>
      <c r="AJ29" s="49">
        <v>1</v>
      </c>
    </row>
    <row r="30" spans="1:36" ht="29.4" customHeight="1" x14ac:dyDescent="0.3">
      <c r="A30" s="88"/>
      <c r="B30" s="88"/>
      <c r="C30" s="86"/>
      <c r="D30" s="91"/>
      <c r="E30" s="92"/>
      <c r="F30" s="92"/>
      <c r="G30" s="93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52" t="s">
        <v>308</v>
      </c>
      <c r="V30" s="48">
        <v>44211</v>
      </c>
      <c r="W30" s="48">
        <v>44560</v>
      </c>
      <c r="X30" s="49">
        <v>48</v>
      </c>
      <c r="Y30" s="49">
        <v>4</v>
      </c>
      <c r="Z30" s="49">
        <v>4</v>
      </c>
      <c r="AA30" s="49">
        <v>4</v>
      </c>
      <c r="AB30" s="49">
        <v>4</v>
      </c>
      <c r="AC30" s="49">
        <v>4</v>
      </c>
      <c r="AD30" s="49">
        <v>4</v>
      </c>
      <c r="AE30" s="49">
        <v>4</v>
      </c>
      <c r="AF30" s="49">
        <v>4</v>
      </c>
      <c r="AG30" s="49">
        <v>4</v>
      </c>
      <c r="AH30" s="49">
        <v>4</v>
      </c>
      <c r="AI30" s="49">
        <v>4</v>
      </c>
      <c r="AJ30" s="49">
        <v>4</v>
      </c>
    </row>
    <row r="31" spans="1:36" ht="29.4" customHeight="1" x14ac:dyDescent="0.3">
      <c r="A31" s="88"/>
      <c r="B31" s="88"/>
      <c r="C31" s="86"/>
      <c r="D31" s="91"/>
      <c r="E31" s="92"/>
      <c r="F31" s="92"/>
      <c r="G31" s="93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52" t="s">
        <v>309</v>
      </c>
      <c r="V31" s="48">
        <v>44211</v>
      </c>
      <c r="W31" s="48">
        <v>44560</v>
      </c>
      <c r="X31" s="62">
        <v>1</v>
      </c>
      <c r="Y31" s="62">
        <v>1</v>
      </c>
      <c r="Z31" s="62">
        <v>1</v>
      </c>
      <c r="AA31" s="62">
        <v>1</v>
      </c>
      <c r="AB31" s="62">
        <v>1</v>
      </c>
      <c r="AC31" s="62">
        <v>1</v>
      </c>
      <c r="AD31" s="62">
        <v>1</v>
      </c>
      <c r="AE31" s="62">
        <v>1</v>
      </c>
      <c r="AF31" s="62">
        <v>1</v>
      </c>
      <c r="AG31" s="62">
        <v>1</v>
      </c>
      <c r="AH31" s="62">
        <v>1</v>
      </c>
      <c r="AI31" s="62">
        <v>1</v>
      </c>
      <c r="AJ31" s="62">
        <v>1</v>
      </c>
    </row>
    <row r="32" spans="1:36" ht="29.4" customHeight="1" x14ac:dyDescent="0.3">
      <c r="A32" s="88" t="s">
        <v>359</v>
      </c>
      <c r="B32" s="88" t="s">
        <v>320</v>
      </c>
      <c r="C32" s="86" t="s">
        <v>334</v>
      </c>
      <c r="D32" s="147" t="s">
        <v>415</v>
      </c>
      <c r="E32" s="92" t="s">
        <v>301</v>
      </c>
      <c r="F32" s="92" t="s">
        <v>302</v>
      </c>
      <c r="G32" s="93" t="s">
        <v>310</v>
      </c>
      <c r="H32" s="87">
        <v>1</v>
      </c>
      <c r="I32" s="87">
        <v>1</v>
      </c>
      <c r="J32" s="87">
        <v>1</v>
      </c>
      <c r="K32" s="87">
        <v>1</v>
      </c>
      <c r="L32" s="87">
        <v>1</v>
      </c>
      <c r="M32" s="87">
        <v>1</v>
      </c>
      <c r="N32" s="87">
        <v>1</v>
      </c>
      <c r="O32" s="87">
        <v>1</v>
      </c>
      <c r="P32" s="87">
        <v>1</v>
      </c>
      <c r="Q32" s="87">
        <v>1</v>
      </c>
      <c r="R32" s="87">
        <v>1</v>
      </c>
      <c r="S32" s="87">
        <v>1</v>
      </c>
      <c r="T32" s="87">
        <v>1</v>
      </c>
      <c r="U32" s="52" t="s">
        <v>311</v>
      </c>
      <c r="V32" s="48">
        <v>44201</v>
      </c>
      <c r="W32" s="48">
        <v>44560</v>
      </c>
      <c r="X32" s="49">
        <v>360</v>
      </c>
      <c r="Y32" s="49">
        <v>30</v>
      </c>
      <c r="Z32" s="49">
        <v>30</v>
      </c>
      <c r="AA32" s="49">
        <v>30</v>
      </c>
      <c r="AB32" s="49">
        <v>30</v>
      </c>
      <c r="AC32" s="49">
        <v>30</v>
      </c>
      <c r="AD32" s="49">
        <v>30</v>
      </c>
      <c r="AE32" s="49">
        <v>30</v>
      </c>
      <c r="AF32" s="49">
        <v>30</v>
      </c>
      <c r="AG32" s="49">
        <v>30</v>
      </c>
      <c r="AH32" s="49">
        <v>30</v>
      </c>
      <c r="AI32" s="49">
        <v>30</v>
      </c>
      <c r="AJ32" s="49">
        <v>30</v>
      </c>
    </row>
    <row r="33" spans="1:36" ht="29.4" customHeight="1" x14ac:dyDescent="0.3">
      <c r="A33" s="88"/>
      <c r="B33" s="88"/>
      <c r="C33" s="86"/>
      <c r="D33" s="91"/>
      <c r="E33" s="92"/>
      <c r="F33" s="92"/>
      <c r="G33" s="93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52" t="s">
        <v>312</v>
      </c>
      <c r="V33" s="48">
        <v>44211</v>
      </c>
      <c r="W33" s="48">
        <v>44560</v>
      </c>
      <c r="X33" s="62">
        <v>1</v>
      </c>
      <c r="Y33" s="62">
        <v>1</v>
      </c>
      <c r="Z33" s="62">
        <v>1</v>
      </c>
      <c r="AA33" s="62">
        <v>1</v>
      </c>
      <c r="AB33" s="62">
        <v>1</v>
      </c>
      <c r="AC33" s="62">
        <v>1</v>
      </c>
      <c r="AD33" s="62">
        <v>1</v>
      </c>
      <c r="AE33" s="62">
        <v>1</v>
      </c>
      <c r="AF33" s="62">
        <v>1</v>
      </c>
      <c r="AG33" s="62">
        <v>1</v>
      </c>
      <c r="AH33" s="62">
        <v>1</v>
      </c>
      <c r="AI33" s="62">
        <v>1</v>
      </c>
      <c r="AJ33" s="62">
        <v>1</v>
      </c>
    </row>
    <row r="34" spans="1:36" ht="29.4" customHeight="1" x14ac:dyDescent="0.3">
      <c r="A34" s="88"/>
      <c r="B34" s="88"/>
      <c r="C34" s="86"/>
      <c r="D34" s="91"/>
      <c r="E34" s="92"/>
      <c r="F34" s="92"/>
      <c r="G34" s="93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52" t="s">
        <v>313</v>
      </c>
      <c r="V34" s="48">
        <v>44201</v>
      </c>
      <c r="W34" s="48">
        <v>44560</v>
      </c>
      <c r="X34" s="61">
        <v>5000</v>
      </c>
      <c r="Y34" s="49"/>
      <c r="Z34" s="49"/>
      <c r="AA34" s="61">
        <v>1250</v>
      </c>
      <c r="AB34" s="49"/>
      <c r="AC34" s="49"/>
      <c r="AD34" s="61">
        <v>1250</v>
      </c>
      <c r="AE34" s="49"/>
      <c r="AF34" s="49"/>
      <c r="AG34" s="61">
        <v>1250</v>
      </c>
      <c r="AH34" s="49"/>
      <c r="AI34" s="49"/>
      <c r="AJ34" s="61">
        <v>1250</v>
      </c>
    </row>
    <row r="35" spans="1:36" ht="29.4" customHeight="1" x14ac:dyDescent="0.3">
      <c r="A35" s="88"/>
      <c r="B35" s="88"/>
      <c r="C35" s="86"/>
      <c r="D35" s="91"/>
      <c r="E35" s="92"/>
      <c r="F35" s="92"/>
      <c r="G35" s="93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52" t="s">
        <v>314</v>
      </c>
      <c r="V35" s="48">
        <v>44211</v>
      </c>
      <c r="W35" s="48">
        <v>44560</v>
      </c>
      <c r="X35" s="61">
        <v>2000</v>
      </c>
      <c r="Y35" s="49">
        <v>100</v>
      </c>
      <c r="Z35" s="49">
        <v>200</v>
      </c>
      <c r="AA35" s="61">
        <v>200</v>
      </c>
      <c r="AB35" s="49">
        <v>200</v>
      </c>
      <c r="AC35" s="49">
        <v>200</v>
      </c>
      <c r="AD35" s="61">
        <v>200</v>
      </c>
      <c r="AE35" s="49">
        <v>200</v>
      </c>
      <c r="AF35" s="49">
        <v>200</v>
      </c>
      <c r="AG35" s="61">
        <v>200</v>
      </c>
      <c r="AH35" s="49">
        <v>100</v>
      </c>
      <c r="AI35" s="49">
        <v>100</v>
      </c>
      <c r="AJ35" s="61">
        <v>100</v>
      </c>
    </row>
    <row r="36" spans="1:36" ht="29.4" customHeight="1" x14ac:dyDescent="0.3">
      <c r="A36" s="88"/>
      <c r="B36" s="88"/>
      <c r="C36" s="86"/>
      <c r="D36" s="91"/>
      <c r="E36" s="92"/>
      <c r="F36" s="92"/>
      <c r="G36" s="9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52" t="s">
        <v>315</v>
      </c>
      <c r="V36" s="48">
        <v>44287</v>
      </c>
      <c r="W36" s="48">
        <v>44560</v>
      </c>
      <c r="X36" s="61">
        <v>15</v>
      </c>
      <c r="Y36" s="49"/>
      <c r="Z36" s="49"/>
      <c r="AA36" s="61"/>
      <c r="AB36" s="49">
        <v>3</v>
      </c>
      <c r="AC36" s="49">
        <v>3</v>
      </c>
      <c r="AD36" s="61">
        <v>3</v>
      </c>
      <c r="AE36" s="49">
        <v>3</v>
      </c>
      <c r="AF36" s="49">
        <v>1</v>
      </c>
      <c r="AG36" s="61">
        <v>1</v>
      </c>
      <c r="AH36" s="49">
        <v>1</v>
      </c>
      <c r="AI36" s="49"/>
      <c r="AJ36" s="61"/>
    </row>
    <row r="37" spans="1:36" ht="29.4" customHeight="1" x14ac:dyDescent="0.3">
      <c r="A37" s="88"/>
      <c r="B37" s="88"/>
      <c r="C37" s="86"/>
      <c r="D37" s="91"/>
      <c r="E37" s="92"/>
      <c r="F37" s="92"/>
      <c r="G37" s="93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52" t="s">
        <v>316</v>
      </c>
      <c r="V37" s="48">
        <v>44201</v>
      </c>
      <c r="W37" s="48">
        <v>44560</v>
      </c>
      <c r="X37" s="62">
        <v>1</v>
      </c>
      <c r="Y37" s="62">
        <v>1</v>
      </c>
      <c r="Z37" s="62">
        <v>1</v>
      </c>
      <c r="AA37" s="62">
        <v>1</v>
      </c>
      <c r="AB37" s="62">
        <v>1</v>
      </c>
      <c r="AC37" s="62">
        <v>1</v>
      </c>
      <c r="AD37" s="62">
        <v>1</v>
      </c>
      <c r="AE37" s="62">
        <v>1</v>
      </c>
      <c r="AF37" s="62">
        <v>1</v>
      </c>
      <c r="AG37" s="62">
        <v>1</v>
      </c>
      <c r="AH37" s="62">
        <v>1</v>
      </c>
      <c r="AI37" s="62">
        <v>1</v>
      </c>
      <c r="AJ37" s="62">
        <v>1</v>
      </c>
    </row>
    <row r="38" spans="1:36" ht="29.4" customHeight="1" x14ac:dyDescent="0.3">
      <c r="A38" s="88" t="s">
        <v>359</v>
      </c>
      <c r="B38" s="88" t="s">
        <v>320</v>
      </c>
      <c r="C38" s="86" t="s">
        <v>334</v>
      </c>
      <c r="D38" s="147" t="s">
        <v>415</v>
      </c>
      <c r="E38" s="92" t="s">
        <v>301</v>
      </c>
      <c r="F38" s="92" t="s">
        <v>302</v>
      </c>
      <c r="G38" s="93" t="s">
        <v>317</v>
      </c>
      <c r="H38" s="87">
        <v>1</v>
      </c>
      <c r="I38" s="87">
        <v>1</v>
      </c>
      <c r="J38" s="87">
        <v>1</v>
      </c>
      <c r="K38" s="87">
        <v>1</v>
      </c>
      <c r="L38" s="87">
        <v>1</v>
      </c>
      <c r="M38" s="87">
        <v>1</v>
      </c>
      <c r="N38" s="87">
        <v>1</v>
      </c>
      <c r="O38" s="87">
        <v>1</v>
      </c>
      <c r="P38" s="87">
        <v>1</v>
      </c>
      <c r="Q38" s="87">
        <v>1</v>
      </c>
      <c r="R38" s="87">
        <v>1</v>
      </c>
      <c r="S38" s="87">
        <v>1</v>
      </c>
      <c r="T38" s="87">
        <v>1</v>
      </c>
      <c r="U38" s="52" t="s">
        <v>318</v>
      </c>
      <c r="V38" s="48">
        <v>44270</v>
      </c>
      <c r="W38" s="48">
        <v>44560</v>
      </c>
      <c r="X38" s="62">
        <v>1</v>
      </c>
      <c r="Y38" s="49"/>
      <c r="Z38" s="49"/>
      <c r="AA38" s="62">
        <v>1</v>
      </c>
      <c r="AB38" s="62">
        <v>1</v>
      </c>
      <c r="AC38" s="62">
        <v>1</v>
      </c>
      <c r="AD38" s="62">
        <v>1</v>
      </c>
      <c r="AE38" s="62">
        <v>1</v>
      </c>
      <c r="AF38" s="62">
        <v>1</v>
      </c>
      <c r="AG38" s="62">
        <v>1</v>
      </c>
      <c r="AH38" s="62">
        <v>1</v>
      </c>
      <c r="AI38" s="62">
        <v>1</v>
      </c>
      <c r="AJ38" s="62">
        <v>1</v>
      </c>
    </row>
    <row r="39" spans="1:36" ht="29.4" customHeight="1" x14ac:dyDescent="0.3">
      <c r="A39" s="88"/>
      <c r="B39" s="88"/>
      <c r="C39" s="86"/>
      <c r="D39" s="91"/>
      <c r="E39" s="92"/>
      <c r="F39" s="92"/>
      <c r="G39" s="93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52" t="s">
        <v>319</v>
      </c>
      <c r="V39" s="48">
        <v>44270</v>
      </c>
      <c r="W39" s="48">
        <v>44560</v>
      </c>
      <c r="X39" s="49">
        <v>4</v>
      </c>
      <c r="Y39" s="49"/>
      <c r="Z39" s="49"/>
      <c r="AA39" s="62"/>
      <c r="AB39" s="49">
        <v>1</v>
      </c>
      <c r="AC39" s="62"/>
      <c r="AD39" s="49"/>
      <c r="AE39" s="50">
        <v>1</v>
      </c>
      <c r="AF39" s="62"/>
      <c r="AG39" s="62"/>
      <c r="AH39" s="50">
        <v>1</v>
      </c>
      <c r="AI39" s="62"/>
      <c r="AJ39" s="50">
        <v>1</v>
      </c>
    </row>
    <row r="40" spans="1:36" ht="29.4" customHeight="1" x14ac:dyDescent="0.3">
      <c r="A40" s="88" t="s">
        <v>359</v>
      </c>
      <c r="B40" s="88" t="s">
        <v>327</v>
      </c>
      <c r="C40" s="110" t="s">
        <v>348</v>
      </c>
      <c r="D40" s="149" t="s">
        <v>413</v>
      </c>
      <c r="E40" s="111" t="s">
        <v>297</v>
      </c>
      <c r="F40" s="111" t="s">
        <v>298</v>
      </c>
      <c r="G40" s="109" t="s">
        <v>141</v>
      </c>
      <c r="H40" s="87">
        <v>1</v>
      </c>
      <c r="I40" s="90"/>
      <c r="J40" s="90"/>
      <c r="K40" s="87">
        <v>0.25</v>
      </c>
      <c r="L40" s="87"/>
      <c r="M40" s="87"/>
      <c r="N40" s="87">
        <v>0.25</v>
      </c>
      <c r="O40" s="87"/>
      <c r="P40" s="87"/>
      <c r="Q40" s="87">
        <v>0.25</v>
      </c>
      <c r="R40" s="87"/>
      <c r="S40" s="87"/>
      <c r="T40" s="87">
        <v>0.25</v>
      </c>
      <c r="U40" s="52" t="s">
        <v>142</v>
      </c>
      <c r="V40" s="48">
        <v>44197</v>
      </c>
      <c r="W40" s="48">
        <v>44561</v>
      </c>
      <c r="X40" s="49">
        <v>100</v>
      </c>
      <c r="Y40" s="49"/>
      <c r="Z40" s="49"/>
      <c r="AA40" s="49">
        <v>25</v>
      </c>
      <c r="AB40" s="49"/>
      <c r="AC40" s="49"/>
      <c r="AD40" s="49">
        <v>25</v>
      </c>
      <c r="AE40" s="49"/>
      <c r="AF40" s="49"/>
      <c r="AG40" s="49">
        <v>25</v>
      </c>
      <c r="AH40" s="49"/>
      <c r="AI40" s="49"/>
      <c r="AJ40" s="49">
        <v>25</v>
      </c>
    </row>
    <row r="41" spans="1:36" ht="29.4" customHeight="1" x14ac:dyDescent="0.3">
      <c r="A41" s="88"/>
      <c r="B41" s="88"/>
      <c r="C41" s="110"/>
      <c r="D41" s="111"/>
      <c r="E41" s="111"/>
      <c r="F41" s="111"/>
      <c r="G41" s="109"/>
      <c r="H41" s="90"/>
      <c r="I41" s="90"/>
      <c r="J41" s="90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2" t="s">
        <v>143</v>
      </c>
      <c r="V41" s="48">
        <v>44197</v>
      </c>
      <c r="W41" s="48">
        <v>44561</v>
      </c>
      <c r="X41" s="49">
        <v>100</v>
      </c>
      <c r="Y41" s="49"/>
      <c r="Z41" s="49"/>
      <c r="AA41" s="49">
        <v>25</v>
      </c>
      <c r="AB41" s="49"/>
      <c r="AC41" s="49"/>
      <c r="AD41" s="49">
        <v>25</v>
      </c>
      <c r="AE41" s="49"/>
      <c r="AF41" s="49"/>
      <c r="AG41" s="49">
        <v>25</v>
      </c>
      <c r="AH41" s="49"/>
      <c r="AI41" s="49"/>
      <c r="AJ41" s="49">
        <v>25</v>
      </c>
    </row>
    <row r="42" spans="1:36" ht="29.4" customHeight="1" x14ac:dyDescent="0.3">
      <c r="A42" s="88"/>
      <c r="B42" s="88"/>
      <c r="C42" s="110"/>
      <c r="D42" s="111"/>
      <c r="E42" s="111"/>
      <c r="F42" s="111"/>
      <c r="G42" s="109"/>
      <c r="H42" s="90"/>
      <c r="I42" s="90"/>
      <c r="J42" s="90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52" t="s">
        <v>144</v>
      </c>
      <c r="V42" s="48">
        <v>44197</v>
      </c>
      <c r="W42" s="48">
        <v>44561</v>
      </c>
      <c r="X42" s="49">
        <v>100</v>
      </c>
      <c r="Y42" s="49"/>
      <c r="Z42" s="49"/>
      <c r="AA42" s="49">
        <v>25</v>
      </c>
      <c r="AB42" s="49"/>
      <c r="AC42" s="49"/>
      <c r="AD42" s="49">
        <v>25</v>
      </c>
      <c r="AE42" s="49"/>
      <c r="AF42" s="49"/>
      <c r="AG42" s="49">
        <v>25</v>
      </c>
      <c r="AH42" s="49"/>
      <c r="AI42" s="49"/>
      <c r="AJ42" s="49">
        <v>25</v>
      </c>
    </row>
    <row r="43" spans="1:36" ht="29.4" customHeight="1" x14ac:dyDescent="0.3">
      <c r="A43" s="88"/>
      <c r="B43" s="88"/>
      <c r="C43" s="110"/>
      <c r="D43" s="111"/>
      <c r="E43" s="111"/>
      <c r="F43" s="111"/>
      <c r="G43" s="109"/>
      <c r="H43" s="90"/>
      <c r="I43" s="90"/>
      <c r="J43" s="90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52" t="s">
        <v>145</v>
      </c>
      <c r="V43" s="48">
        <v>44197</v>
      </c>
      <c r="W43" s="48">
        <v>44561</v>
      </c>
      <c r="X43" s="49">
        <v>100</v>
      </c>
      <c r="Y43" s="49"/>
      <c r="Z43" s="49"/>
      <c r="AA43" s="49">
        <v>25</v>
      </c>
      <c r="AB43" s="49"/>
      <c r="AC43" s="49"/>
      <c r="AD43" s="49">
        <v>25</v>
      </c>
      <c r="AE43" s="49"/>
      <c r="AF43" s="49"/>
      <c r="AG43" s="49">
        <v>25</v>
      </c>
      <c r="AH43" s="49"/>
      <c r="AI43" s="49"/>
      <c r="AJ43" s="49">
        <v>25</v>
      </c>
    </row>
    <row r="44" spans="1:36" ht="29.4" customHeight="1" x14ac:dyDescent="0.3">
      <c r="A44" s="51" t="s">
        <v>359</v>
      </c>
      <c r="B44" s="51" t="s">
        <v>327</v>
      </c>
      <c r="C44" s="55" t="s">
        <v>348</v>
      </c>
      <c r="D44" s="148" t="s">
        <v>413</v>
      </c>
      <c r="E44" s="63" t="s">
        <v>297</v>
      </c>
      <c r="F44" s="63" t="s">
        <v>298</v>
      </c>
      <c r="G44" s="53" t="s">
        <v>146</v>
      </c>
      <c r="H44" s="57">
        <v>1</v>
      </c>
      <c r="I44" s="56"/>
      <c r="J44" s="56"/>
      <c r="K44" s="57">
        <v>0.25</v>
      </c>
      <c r="L44" s="56"/>
      <c r="M44" s="56"/>
      <c r="N44" s="57">
        <v>0.25</v>
      </c>
      <c r="O44" s="56"/>
      <c r="P44" s="56"/>
      <c r="Q44" s="57">
        <v>0.25</v>
      </c>
      <c r="R44" s="56"/>
      <c r="S44" s="56"/>
      <c r="T44" s="57">
        <v>0.25</v>
      </c>
      <c r="U44" s="52" t="s">
        <v>326</v>
      </c>
      <c r="V44" s="55"/>
      <c r="W44" s="55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1:36" ht="29.4" customHeight="1" x14ac:dyDescent="0.3">
      <c r="A45" s="51" t="s">
        <v>359</v>
      </c>
      <c r="B45" s="51" t="s">
        <v>327</v>
      </c>
      <c r="C45" s="62" t="s">
        <v>348</v>
      </c>
      <c r="D45" s="150" t="s">
        <v>413</v>
      </c>
      <c r="E45" s="63" t="s">
        <v>297</v>
      </c>
      <c r="F45" s="63" t="s">
        <v>298</v>
      </c>
      <c r="G45" s="64" t="s">
        <v>147</v>
      </c>
      <c r="H45" s="57">
        <v>1</v>
      </c>
      <c r="I45" s="56"/>
      <c r="J45" s="56"/>
      <c r="K45" s="57">
        <v>0.25</v>
      </c>
      <c r="L45" s="56"/>
      <c r="M45" s="56"/>
      <c r="N45" s="57">
        <v>0.25</v>
      </c>
      <c r="O45" s="56"/>
      <c r="P45" s="56"/>
      <c r="Q45" s="57">
        <v>0.25</v>
      </c>
      <c r="R45" s="56"/>
      <c r="S45" s="56"/>
      <c r="T45" s="57">
        <v>0.25</v>
      </c>
      <c r="U45" s="52" t="s">
        <v>326</v>
      </c>
      <c r="V45" s="55"/>
      <c r="W45" s="55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1:36" ht="29.4" customHeight="1" x14ac:dyDescent="0.3">
      <c r="A46" s="88" t="s">
        <v>359</v>
      </c>
      <c r="B46" s="88" t="s">
        <v>327</v>
      </c>
      <c r="C46" s="110" t="s">
        <v>348</v>
      </c>
      <c r="D46" s="149" t="s">
        <v>413</v>
      </c>
      <c r="E46" s="111" t="s">
        <v>297</v>
      </c>
      <c r="F46" s="111" t="s">
        <v>298</v>
      </c>
      <c r="G46" s="109" t="s">
        <v>148</v>
      </c>
      <c r="H46" s="112">
        <v>1</v>
      </c>
      <c r="I46" s="114"/>
      <c r="J46" s="114"/>
      <c r="K46" s="112">
        <v>0.25</v>
      </c>
      <c r="L46" s="114"/>
      <c r="M46" s="114"/>
      <c r="N46" s="112">
        <v>0.25</v>
      </c>
      <c r="O46" s="114"/>
      <c r="P46" s="114"/>
      <c r="Q46" s="112">
        <v>0.25</v>
      </c>
      <c r="R46" s="114"/>
      <c r="S46" s="114"/>
      <c r="T46" s="112">
        <v>0.25</v>
      </c>
      <c r="U46" s="52" t="s">
        <v>149</v>
      </c>
      <c r="V46" s="48">
        <v>44197</v>
      </c>
      <c r="W46" s="48">
        <v>44561</v>
      </c>
      <c r="X46" s="49">
        <v>12</v>
      </c>
      <c r="Y46" s="49"/>
      <c r="Z46" s="49"/>
      <c r="AA46" s="49">
        <v>3</v>
      </c>
      <c r="AB46" s="49"/>
      <c r="AC46" s="49"/>
      <c r="AD46" s="49">
        <v>3</v>
      </c>
      <c r="AE46" s="49"/>
      <c r="AF46" s="49"/>
      <c r="AG46" s="49">
        <v>3</v>
      </c>
      <c r="AH46" s="49"/>
      <c r="AI46" s="49"/>
      <c r="AJ46" s="49">
        <v>3</v>
      </c>
    </row>
    <row r="47" spans="1:36" ht="29.4" customHeight="1" x14ac:dyDescent="0.3">
      <c r="A47" s="88"/>
      <c r="B47" s="88"/>
      <c r="C47" s="110"/>
      <c r="D47" s="111"/>
      <c r="E47" s="111"/>
      <c r="F47" s="111"/>
      <c r="G47" s="109"/>
      <c r="H47" s="113"/>
      <c r="I47" s="115"/>
      <c r="J47" s="115"/>
      <c r="K47" s="113"/>
      <c r="L47" s="115"/>
      <c r="M47" s="115"/>
      <c r="N47" s="113"/>
      <c r="O47" s="115"/>
      <c r="P47" s="115"/>
      <c r="Q47" s="113"/>
      <c r="R47" s="115"/>
      <c r="S47" s="115"/>
      <c r="T47" s="113"/>
      <c r="U47" s="52" t="s">
        <v>150</v>
      </c>
      <c r="V47" s="48">
        <v>44228</v>
      </c>
      <c r="W47" s="48">
        <v>44545</v>
      </c>
      <c r="X47" s="49">
        <v>100</v>
      </c>
      <c r="Y47" s="49"/>
      <c r="Z47" s="49"/>
      <c r="AA47" s="49">
        <v>25</v>
      </c>
      <c r="AB47" s="49"/>
      <c r="AC47" s="49"/>
      <c r="AD47" s="49">
        <v>25</v>
      </c>
      <c r="AE47" s="49"/>
      <c r="AF47" s="49"/>
      <c r="AG47" s="49">
        <v>25</v>
      </c>
      <c r="AH47" s="49"/>
      <c r="AI47" s="49"/>
      <c r="AJ47" s="49">
        <v>25</v>
      </c>
    </row>
    <row r="48" spans="1:36" ht="29.4" customHeight="1" x14ac:dyDescent="0.3">
      <c r="A48" s="88" t="s">
        <v>359</v>
      </c>
      <c r="B48" s="88" t="s">
        <v>327</v>
      </c>
      <c r="C48" s="110" t="s">
        <v>348</v>
      </c>
      <c r="D48" s="149" t="s">
        <v>413</v>
      </c>
      <c r="E48" s="111" t="s">
        <v>297</v>
      </c>
      <c r="F48" s="111" t="s">
        <v>298</v>
      </c>
      <c r="G48" s="109" t="s">
        <v>151</v>
      </c>
      <c r="H48" s="87">
        <v>1</v>
      </c>
      <c r="I48" s="90"/>
      <c r="J48" s="90"/>
      <c r="K48" s="87">
        <v>0.25</v>
      </c>
      <c r="L48" s="90"/>
      <c r="M48" s="90"/>
      <c r="N48" s="87">
        <v>0.25</v>
      </c>
      <c r="O48" s="90"/>
      <c r="P48" s="90"/>
      <c r="Q48" s="87">
        <v>0.25</v>
      </c>
      <c r="R48" s="90"/>
      <c r="S48" s="90"/>
      <c r="T48" s="87">
        <v>0.25</v>
      </c>
      <c r="U48" s="52" t="s">
        <v>152</v>
      </c>
      <c r="V48" s="55" t="s">
        <v>153</v>
      </c>
      <c r="W48" s="48">
        <v>44561</v>
      </c>
      <c r="X48" s="49">
        <v>100</v>
      </c>
      <c r="Y48" s="49"/>
      <c r="Z48" s="49"/>
      <c r="AA48" s="49">
        <v>25</v>
      </c>
      <c r="AB48" s="49"/>
      <c r="AC48" s="49"/>
      <c r="AD48" s="49">
        <v>25</v>
      </c>
      <c r="AE48" s="49"/>
      <c r="AF48" s="49"/>
      <c r="AG48" s="49">
        <v>25</v>
      </c>
      <c r="AH48" s="49"/>
      <c r="AI48" s="49"/>
      <c r="AJ48" s="49">
        <v>25</v>
      </c>
    </row>
    <row r="49" spans="1:36" ht="29.4" customHeight="1" x14ac:dyDescent="0.3">
      <c r="A49" s="88"/>
      <c r="B49" s="88"/>
      <c r="C49" s="110"/>
      <c r="D49" s="111"/>
      <c r="E49" s="111"/>
      <c r="F49" s="111"/>
      <c r="G49" s="109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52" t="s">
        <v>154</v>
      </c>
      <c r="V49" s="48">
        <v>44197</v>
      </c>
      <c r="W49" s="48">
        <v>44561</v>
      </c>
      <c r="X49" s="49">
        <v>100</v>
      </c>
      <c r="Y49" s="49"/>
      <c r="Z49" s="49"/>
      <c r="AA49" s="49">
        <v>25</v>
      </c>
      <c r="AB49" s="49"/>
      <c r="AC49" s="49"/>
      <c r="AD49" s="49">
        <v>25</v>
      </c>
      <c r="AE49" s="49"/>
      <c r="AF49" s="49"/>
      <c r="AG49" s="49">
        <v>25</v>
      </c>
      <c r="AH49" s="49"/>
      <c r="AI49" s="49"/>
      <c r="AJ49" s="49">
        <v>25</v>
      </c>
    </row>
    <row r="50" spans="1:36" ht="29.4" customHeight="1" x14ac:dyDescent="0.3">
      <c r="A50" s="88"/>
      <c r="B50" s="88"/>
      <c r="C50" s="110"/>
      <c r="D50" s="111"/>
      <c r="E50" s="111"/>
      <c r="F50" s="111"/>
      <c r="G50" s="10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52" t="s">
        <v>155</v>
      </c>
      <c r="V50" s="48">
        <v>44197</v>
      </c>
      <c r="W50" s="48">
        <v>44561</v>
      </c>
      <c r="X50" s="49">
        <v>100</v>
      </c>
      <c r="Y50" s="49"/>
      <c r="Z50" s="49"/>
      <c r="AA50" s="49">
        <v>25</v>
      </c>
      <c r="AB50" s="49"/>
      <c r="AC50" s="49"/>
      <c r="AD50" s="49">
        <v>25</v>
      </c>
      <c r="AE50" s="49"/>
      <c r="AF50" s="49"/>
      <c r="AG50" s="49">
        <v>25</v>
      </c>
      <c r="AH50" s="49"/>
      <c r="AI50" s="49"/>
      <c r="AJ50" s="49">
        <v>25</v>
      </c>
    </row>
    <row r="51" spans="1:36" ht="29.4" customHeight="1" x14ac:dyDescent="0.3">
      <c r="A51" s="142" t="s">
        <v>359</v>
      </c>
      <c r="B51" s="88" t="s">
        <v>296</v>
      </c>
      <c r="C51" s="88" t="s">
        <v>333</v>
      </c>
      <c r="D51" s="91" t="s">
        <v>417</v>
      </c>
      <c r="E51" s="91" t="s">
        <v>294</v>
      </c>
      <c r="F51" s="91" t="s">
        <v>295</v>
      </c>
      <c r="G51" s="93" t="s">
        <v>35</v>
      </c>
      <c r="H51" s="87">
        <v>1</v>
      </c>
      <c r="I51" s="87">
        <v>0</v>
      </c>
      <c r="J51" s="87">
        <v>0</v>
      </c>
      <c r="K51" s="87">
        <v>1</v>
      </c>
      <c r="L51" s="87">
        <v>1</v>
      </c>
      <c r="M51" s="87">
        <v>1</v>
      </c>
      <c r="N51" s="87">
        <v>1</v>
      </c>
      <c r="O51" s="87">
        <v>1</v>
      </c>
      <c r="P51" s="87">
        <v>1</v>
      </c>
      <c r="Q51" s="87">
        <v>1</v>
      </c>
      <c r="R51" s="87">
        <v>1</v>
      </c>
      <c r="S51" s="87">
        <v>1</v>
      </c>
      <c r="T51" s="87">
        <v>1</v>
      </c>
      <c r="U51" s="52" t="s">
        <v>36</v>
      </c>
      <c r="V51" s="48">
        <v>44256</v>
      </c>
      <c r="W51" s="48">
        <v>44561</v>
      </c>
      <c r="X51" s="62">
        <v>1</v>
      </c>
      <c r="Y51" s="49">
        <v>0</v>
      </c>
      <c r="Z51" s="49">
        <v>0</v>
      </c>
      <c r="AA51" s="62">
        <v>1</v>
      </c>
      <c r="AB51" s="62">
        <v>1</v>
      </c>
      <c r="AC51" s="62">
        <v>1</v>
      </c>
      <c r="AD51" s="62">
        <v>1</v>
      </c>
      <c r="AE51" s="62">
        <v>1</v>
      </c>
      <c r="AF51" s="62">
        <v>1</v>
      </c>
      <c r="AG51" s="62">
        <v>1</v>
      </c>
      <c r="AH51" s="62">
        <v>1</v>
      </c>
      <c r="AI51" s="62">
        <v>1</v>
      </c>
      <c r="AJ51" s="62">
        <v>1</v>
      </c>
    </row>
    <row r="52" spans="1:36" ht="29.4" customHeight="1" x14ac:dyDescent="0.3">
      <c r="A52" s="88"/>
      <c r="B52" s="88"/>
      <c r="C52" s="88"/>
      <c r="D52" s="91"/>
      <c r="E52" s="91"/>
      <c r="F52" s="91"/>
      <c r="G52" s="93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52" t="s">
        <v>37</v>
      </c>
      <c r="V52" s="48">
        <v>44256</v>
      </c>
      <c r="W52" s="48">
        <v>44561</v>
      </c>
      <c r="X52" s="62">
        <v>1</v>
      </c>
      <c r="Y52" s="49">
        <v>0</v>
      </c>
      <c r="Z52" s="49">
        <v>0</v>
      </c>
      <c r="AA52" s="62">
        <v>1</v>
      </c>
      <c r="AB52" s="62">
        <v>1</v>
      </c>
      <c r="AC52" s="62">
        <v>1</v>
      </c>
      <c r="AD52" s="62">
        <v>1</v>
      </c>
      <c r="AE52" s="62">
        <v>1</v>
      </c>
      <c r="AF52" s="62">
        <v>1</v>
      </c>
      <c r="AG52" s="62">
        <v>1</v>
      </c>
      <c r="AH52" s="62">
        <v>1</v>
      </c>
      <c r="AI52" s="62">
        <v>1</v>
      </c>
      <c r="AJ52" s="62">
        <v>1</v>
      </c>
    </row>
    <row r="53" spans="1:36" ht="29.4" customHeight="1" x14ac:dyDescent="0.3">
      <c r="A53" s="88"/>
      <c r="B53" s="88"/>
      <c r="C53" s="88"/>
      <c r="D53" s="91"/>
      <c r="E53" s="91"/>
      <c r="F53" s="91"/>
      <c r="G53" s="93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52" t="s">
        <v>38</v>
      </c>
      <c r="V53" s="48">
        <v>44348</v>
      </c>
      <c r="W53" s="48">
        <v>44561</v>
      </c>
      <c r="X53" s="62">
        <v>1</v>
      </c>
      <c r="Y53" s="49">
        <v>0</v>
      </c>
      <c r="Z53" s="49">
        <v>0</v>
      </c>
      <c r="AA53" s="49"/>
      <c r="AB53" s="49"/>
      <c r="AC53" s="49"/>
      <c r="AD53" s="62">
        <v>0.5</v>
      </c>
      <c r="AE53" s="49"/>
      <c r="AF53" s="49"/>
      <c r="AG53" s="49"/>
      <c r="AH53" s="49"/>
      <c r="AI53" s="49"/>
      <c r="AJ53" s="62">
        <v>0.5</v>
      </c>
    </row>
    <row r="54" spans="1:36" ht="29.4" customHeight="1" x14ac:dyDescent="0.3">
      <c r="A54" s="142" t="s">
        <v>359</v>
      </c>
      <c r="B54" s="88" t="s">
        <v>296</v>
      </c>
      <c r="C54" s="88" t="s">
        <v>333</v>
      </c>
      <c r="D54" s="91" t="s">
        <v>417</v>
      </c>
      <c r="E54" s="91" t="s">
        <v>294</v>
      </c>
      <c r="F54" s="91" t="s">
        <v>295</v>
      </c>
      <c r="G54" s="93" t="s">
        <v>39</v>
      </c>
      <c r="H54" s="87">
        <v>1</v>
      </c>
      <c r="I54" s="87">
        <v>1</v>
      </c>
      <c r="J54" s="87">
        <v>1</v>
      </c>
      <c r="K54" s="87">
        <v>1</v>
      </c>
      <c r="L54" s="87">
        <v>1</v>
      </c>
      <c r="M54" s="87">
        <v>1</v>
      </c>
      <c r="N54" s="87">
        <v>1</v>
      </c>
      <c r="O54" s="87">
        <v>1</v>
      </c>
      <c r="P54" s="87">
        <v>1</v>
      </c>
      <c r="Q54" s="87">
        <v>1</v>
      </c>
      <c r="R54" s="87">
        <v>1</v>
      </c>
      <c r="S54" s="87">
        <v>1</v>
      </c>
      <c r="T54" s="87">
        <v>1</v>
      </c>
      <c r="U54" s="52" t="s">
        <v>40</v>
      </c>
      <c r="V54" s="48">
        <v>44197</v>
      </c>
      <c r="W54" s="48">
        <v>44561</v>
      </c>
      <c r="X54" s="62">
        <v>1</v>
      </c>
      <c r="Y54" s="62">
        <v>1</v>
      </c>
      <c r="Z54" s="62">
        <v>1</v>
      </c>
      <c r="AA54" s="62">
        <v>1</v>
      </c>
      <c r="AB54" s="62">
        <v>1</v>
      </c>
      <c r="AC54" s="62">
        <v>1</v>
      </c>
      <c r="AD54" s="62">
        <v>1</v>
      </c>
      <c r="AE54" s="62">
        <v>1</v>
      </c>
      <c r="AF54" s="62">
        <v>1</v>
      </c>
      <c r="AG54" s="62">
        <v>1</v>
      </c>
      <c r="AH54" s="62">
        <v>1</v>
      </c>
      <c r="AI54" s="62">
        <v>1</v>
      </c>
      <c r="AJ54" s="62">
        <v>1</v>
      </c>
    </row>
    <row r="55" spans="1:36" ht="29.4" customHeight="1" x14ac:dyDescent="0.3">
      <c r="A55" s="88"/>
      <c r="B55" s="88"/>
      <c r="C55" s="88"/>
      <c r="D55" s="91"/>
      <c r="E55" s="91"/>
      <c r="F55" s="91"/>
      <c r="G55" s="93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52" t="s">
        <v>41</v>
      </c>
      <c r="V55" s="48">
        <v>44197</v>
      </c>
      <c r="W55" s="48">
        <v>44561</v>
      </c>
      <c r="X55" s="62">
        <v>1</v>
      </c>
      <c r="Y55" s="62">
        <v>1</v>
      </c>
      <c r="Z55" s="62">
        <v>1</v>
      </c>
      <c r="AA55" s="62">
        <v>1</v>
      </c>
      <c r="AB55" s="62">
        <v>1</v>
      </c>
      <c r="AC55" s="62">
        <v>1</v>
      </c>
      <c r="AD55" s="62">
        <v>1</v>
      </c>
      <c r="AE55" s="62">
        <v>1</v>
      </c>
      <c r="AF55" s="62">
        <v>1</v>
      </c>
      <c r="AG55" s="62">
        <v>1</v>
      </c>
      <c r="AH55" s="62">
        <v>1</v>
      </c>
      <c r="AI55" s="62">
        <v>1</v>
      </c>
      <c r="AJ55" s="62">
        <v>1</v>
      </c>
    </row>
    <row r="56" spans="1:36" ht="29.4" customHeight="1" x14ac:dyDescent="0.3">
      <c r="A56" s="88"/>
      <c r="B56" s="88"/>
      <c r="C56" s="88"/>
      <c r="D56" s="91"/>
      <c r="E56" s="91"/>
      <c r="F56" s="91"/>
      <c r="G56" s="93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52" t="s">
        <v>42</v>
      </c>
      <c r="V56" s="48">
        <v>44197</v>
      </c>
      <c r="W56" s="48">
        <v>44561</v>
      </c>
      <c r="X56" s="62">
        <v>1</v>
      </c>
      <c r="Y56" s="62">
        <v>1</v>
      </c>
      <c r="Z56" s="62">
        <v>1</v>
      </c>
      <c r="AA56" s="62">
        <v>1</v>
      </c>
      <c r="AB56" s="62">
        <v>1</v>
      </c>
      <c r="AC56" s="62">
        <v>1</v>
      </c>
      <c r="AD56" s="62">
        <v>1</v>
      </c>
      <c r="AE56" s="62">
        <v>1</v>
      </c>
      <c r="AF56" s="62">
        <v>1</v>
      </c>
      <c r="AG56" s="62">
        <v>1</v>
      </c>
      <c r="AH56" s="62">
        <v>1</v>
      </c>
      <c r="AI56" s="62">
        <v>1</v>
      </c>
      <c r="AJ56" s="62">
        <v>1</v>
      </c>
    </row>
    <row r="57" spans="1:36" ht="29.4" customHeight="1" x14ac:dyDescent="0.3">
      <c r="A57" s="142" t="s">
        <v>359</v>
      </c>
      <c r="B57" s="88" t="s">
        <v>296</v>
      </c>
      <c r="C57" s="88" t="s">
        <v>333</v>
      </c>
      <c r="D57" s="91" t="s">
        <v>417</v>
      </c>
      <c r="E57" s="91" t="s">
        <v>294</v>
      </c>
      <c r="F57" s="91" t="s">
        <v>295</v>
      </c>
      <c r="G57" s="93" t="s">
        <v>43</v>
      </c>
      <c r="H57" s="87">
        <v>1</v>
      </c>
      <c r="I57" s="90"/>
      <c r="J57" s="87">
        <v>1</v>
      </c>
      <c r="K57" s="87">
        <v>1</v>
      </c>
      <c r="L57" s="87">
        <v>1</v>
      </c>
      <c r="M57" s="87">
        <v>1</v>
      </c>
      <c r="N57" s="87">
        <v>1</v>
      </c>
      <c r="O57" s="87">
        <v>1</v>
      </c>
      <c r="P57" s="87">
        <v>1</v>
      </c>
      <c r="Q57" s="87">
        <v>1</v>
      </c>
      <c r="R57" s="87">
        <v>1</v>
      </c>
      <c r="S57" s="87">
        <v>1</v>
      </c>
      <c r="T57" s="87">
        <v>1</v>
      </c>
      <c r="U57" s="52" t="s">
        <v>44</v>
      </c>
      <c r="V57" s="48">
        <v>44256</v>
      </c>
      <c r="W57" s="48">
        <v>44561</v>
      </c>
      <c r="X57" s="49">
        <v>4</v>
      </c>
      <c r="Y57" s="49"/>
      <c r="Z57" s="49"/>
      <c r="AA57" s="49">
        <v>1</v>
      </c>
      <c r="AB57" s="49"/>
      <c r="AC57" s="49"/>
      <c r="AD57" s="49">
        <v>1</v>
      </c>
      <c r="AE57" s="49"/>
      <c r="AF57" s="49"/>
      <c r="AG57" s="49">
        <v>1</v>
      </c>
      <c r="AH57" s="49"/>
      <c r="AI57" s="49"/>
      <c r="AJ57" s="49">
        <v>1</v>
      </c>
    </row>
    <row r="58" spans="1:36" ht="29.4" customHeight="1" x14ac:dyDescent="0.3">
      <c r="A58" s="88"/>
      <c r="B58" s="88"/>
      <c r="C58" s="88"/>
      <c r="D58" s="91"/>
      <c r="E58" s="91"/>
      <c r="F58" s="91"/>
      <c r="G58" s="93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52" t="s">
        <v>45</v>
      </c>
      <c r="V58" s="48">
        <v>44256</v>
      </c>
      <c r="W58" s="48">
        <v>44561</v>
      </c>
      <c r="X58" s="62">
        <v>1</v>
      </c>
      <c r="Y58" s="62"/>
      <c r="Z58" s="62"/>
      <c r="AA58" s="62">
        <v>0.2</v>
      </c>
      <c r="AB58" s="62"/>
      <c r="AC58" s="62"/>
      <c r="AD58" s="62">
        <v>0.3</v>
      </c>
      <c r="AE58" s="62"/>
      <c r="AF58" s="62"/>
      <c r="AG58" s="62">
        <v>0.3</v>
      </c>
      <c r="AH58" s="62"/>
      <c r="AI58" s="62"/>
      <c r="AJ58" s="62">
        <v>0.2</v>
      </c>
    </row>
    <row r="59" spans="1:36" ht="29.4" customHeight="1" x14ac:dyDescent="0.3">
      <c r="A59" s="88"/>
      <c r="B59" s="88"/>
      <c r="C59" s="88"/>
      <c r="D59" s="91"/>
      <c r="E59" s="91"/>
      <c r="F59" s="91"/>
      <c r="G59" s="93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52" t="s">
        <v>46</v>
      </c>
      <c r="V59" s="48">
        <v>44197</v>
      </c>
      <c r="W59" s="48">
        <v>44561</v>
      </c>
      <c r="X59" s="49">
        <v>19</v>
      </c>
      <c r="Y59" s="49">
        <v>2</v>
      </c>
      <c r="Z59" s="49"/>
      <c r="AA59" s="49">
        <v>3</v>
      </c>
      <c r="AB59" s="49"/>
      <c r="AC59" s="49">
        <v>3</v>
      </c>
      <c r="AD59" s="49">
        <v>2</v>
      </c>
      <c r="AE59" s="49"/>
      <c r="AF59" s="49">
        <v>1</v>
      </c>
      <c r="AG59" s="49">
        <v>1</v>
      </c>
      <c r="AH59" s="49">
        <v>2</v>
      </c>
      <c r="AI59" s="49">
        <v>1</v>
      </c>
      <c r="AJ59" s="49">
        <v>4</v>
      </c>
    </row>
    <row r="60" spans="1:36" ht="29.4" customHeight="1" x14ac:dyDescent="0.3">
      <c r="A60" s="88"/>
      <c r="B60" s="88"/>
      <c r="C60" s="88"/>
      <c r="D60" s="91"/>
      <c r="E60" s="91"/>
      <c r="F60" s="91"/>
      <c r="G60" s="93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52" t="s">
        <v>47</v>
      </c>
      <c r="V60" s="48">
        <v>44256</v>
      </c>
      <c r="W60" s="48">
        <v>44561</v>
      </c>
      <c r="X60" s="49">
        <v>24</v>
      </c>
      <c r="Y60" s="49"/>
      <c r="Z60" s="49"/>
      <c r="AA60" s="49">
        <v>8</v>
      </c>
      <c r="AB60" s="49">
        <v>1</v>
      </c>
      <c r="AC60" s="49"/>
      <c r="AD60" s="49">
        <v>9</v>
      </c>
      <c r="AE60" s="49"/>
      <c r="AF60" s="49">
        <v>1</v>
      </c>
      <c r="AG60" s="49">
        <v>1</v>
      </c>
      <c r="AH60" s="49"/>
      <c r="AI60" s="49"/>
      <c r="AJ60" s="49">
        <v>4</v>
      </c>
    </row>
    <row r="61" spans="1:36" ht="29.4" customHeight="1" x14ac:dyDescent="0.3">
      <c r="A61" s="88"/>
      <c r="B61" s="88"/>
      <c r="C61" s="88"/>
      <c r="D61" s="91"/>
      <c r="E61" s="91"/>
      <c r="F61" s="91"/>
      <c r="G61" s="93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52" t="s">
        <v>48</v>
      </c>
      <c r="V61" s="48">
        <v>44348</v>
      </c>
      <c r="W61" s="48">
        <v>44561</v>
      </c>
      <c r="X61" s="49">
        <v>5</v>
      </c>
      <c r="Y61" s="49"/>
      <c r="Z61" s="49"/>
      <c r="AA61" s="49"/>
      <c r="AB61" s="49"/>
      <c r="AC61" s="49"/>
      <c r="AD61" s="49">
        <v>2</v>
      </c>
      <c r="AE61" s="49"/>
      <c r="AF61" s="49">
        <v>2</v>
      </c>
      <c r="AG61" s="49"/>
      <c r="AH61" s="49">
        <v>1</v>
      </c>
      <c r="AI61" s="49"/>
      <c r="AJ61" s="49"/>
    </row>
    <row r="62" spans="1:36" ht="29.4" customHeight="1" x14ac:dyDescent="0.3">
      <c r="A62" s="88"/>
      <c r="B62" s="88"/>
      <c r="C62" s="88"/>
      <c r="D62" s="91"/>
      <c r="E62" s="91"/>
      <c r="F62" s="91"/>
      <c r="G62" s="93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52" t="s">
        <v>49</v>
      </c>
      <c r="V62" s="48">
        <v>44256</v>
      </c>
      <c r="W62" s="48">
        <v>44561</v>
      </c>
      <c r="X62" s="49">
        <v>6</v>
      </c>
      <c r="Y62" s="49"/>
      <c r="Z62" s="49"/>
      <c r="AA62" s="49">
        <v>1</v>
      </c>
      <c r="AB62" s="49"/>
      <c r="AC62" s="49">
        <v>1</v>
      </c>
      <c r="AD62" s="49"/>
      <c r="AE62" s="49">
        <v>1</v>
      </c>
      <c r="AF62" s="49"/>
      <c r="AG62" s="49">
        <v>1</v>
      </c>
      <c r="AH62" s="49">
        <v>1</v>
      </c>
      <c r="AI62" s="49"/>
      <c r="AJ62" s="49">
        <v>1</v>
      </c>
    </row>
    <row r="63" spans="1:36" ht="29.4" customHeight="1" x14ac:dyDescent="0.3">
      <c r="A63" s="88"/>
      <c r="B63" s="88"/>
      <c r="C63" s="88"/>
      <c r="D63" s="91"/>
      <c r="E63" s="91"/>
      <c r="F63" s="91"/>
      <c r="G63" s="93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52" t="s">
        <v>50</v>
      </c>
      <c r="V63" s="48">
        <v>44348</v>
      </c>
      <c r="W63" s="48">
        <v>44377</v>
      </c>
      <c r="X63" s="49">
        <v>1</v>
      </c>
      <c r="Y63" s="49"/>
      <c r="Z63" s="49"/>
      <c r="AA63" s="49"/>
      <c r="AB63" s="49"/>
      <c r="AC63" s="49"/>
      <c r="AD63" s="49">
        <v>1</v>
      </c>
      <c r="AE63" s="49"/>
      <c r="AF63" s="49"/>
      <c r="AG63" s="49"/>
      <c r="AH63" s="49"/>
      <c r="AI63" s="49"/>
      <c r="AJ63" s="49"/>
    </row>
    <row r="64" spans="1:36" ht="29.4" customHeight="1" x14ac:dyDescent="0.3">
      <c r="A64" s="88"/>
      <c r="B64" s="88"/>
      <c r="C64" s="88"/>
      <c r="D64" s="91"/>
      <c r="E64" s="91"/>
      <c r="F64" s="91"/>
      <c r="G64" s="93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52" t="s">
        <v>51</v>
      </c>
      <c r="V64" s="48">
        <v>44348</v>
      </c>
      <c r="W64" s="48">
        <v>44377</v>
      </c>
      <c r="X64" s="49">
        <v>1</v>
      </c>
      <c r="Y64" s="49"/>
      <c r="Z64" s="49"/>
      <c r="AA64" s="49"/>
      <c r="AB64" s="49"/>
      <c r="AC64" s="49"/>
      <c r="AD64" s="49">
        <v>1</v>
      </c>
      <c r="AE64" s="49"/>
      <c r="AF64" s="49"/>
      <c r="AG64" s="49"/>
      <c r="AH64" s="49"/>
      <c r="AI64" s="49"/>
      <c r="AJ64" s="49"/>
    </row>
    <row r="65" spans="1:36" ht="29.4" customHeight="1" x14ac:dyDescent="0.3">
      <c r="A65" s="88"/>
      <c r="B65" s="88"/>
      <c r="C65" s="88"/>
      <c r="D65" s="91"/>
      <c r="E65" s="91"/>
      <c r="F65" s="91"/>
      <c r="G65" s="93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52" t="s">
        <v>52</v>
      </c>
      <c r="V65" s="48">
        <v>44348</v>
      </c>
      <c r="W65" s="48">
        <v>44377</v>
      </c>
      <c r="X65" s="49">
        <v>4</v>
      </c>
      <c r="Y65" s="49"/>
      <c r="Z65" s="49"/>
      <c r="AA65" s="49"/>
      <c r="AB65" s="49"/>
      <c r="AC65" s="49"/>
      <c r="AD65" s="49">
        <v>4</v>
      </c>
      <c r="AE65" s="49"/>
      <c r="AF65" s="49"/>
      <c r="AG65" s="49"/>
      <c r="AH65" s="49"/>
      <c r="AI65" s="49"/>
      <c r="AJ65" s="49"/>
    </row>
    <row r="66" spans="1:36" ht="29.4" customHeight="1" x14ac:dyDescent="0.3">
      <c r="A66" s="141" t="s">
        <v>359</v>
      </c>
      <c r="B66" s="51" t="s">
        <v>296</v>
      </c>
      <c r="C66" s="51" t="s">
        <v>333</v>
      </c>
      <c r="D66" s="52" t="s">
        <v>417</v>
      </c>
      <c r="E66" s="52" t="s">
        <v>294</v>
      </c>
      <c r="F66" s="52" t="s">
        <v>295</v>
      </c>
      <c r="G66" s="53" t="s">
        <v>53</v>
      </c>
      <c r="H66" s="57">
        <v>0.98</v>
      </c>
      <c r="I66" s="57">
        <v>0.98</v>
      </c>
      <c r="J66" s="57">
        <v>0.98</v>
      </c>
      <c r="K66" s="57">
        <v>0.98</v>
      </c>
      <c r="L66" s="57">
        <v>0.98</v>
      </c>
      <c r="M66" s="57">
        <v>0.98</v>
      </c>
      <c r="N66" s="57">
        <v>0.98</v>
      </c>
      <c r="O66" s="57">
        <v>0.98</v>
      </c>
      <c r="P66" s="57">
        <v>0.98</v>
      </c>
      <c r="Q66" s="57">
        <v>0.98</v>
      </c>
      <c r="R66" s="57">
        <v>0.98</v>
      </c>
      <c r="S66" s="57">
        <v>0.98</v>
      </c>
      <c r="T66" s="57">
        <v>0.98</v>
      </c>
      <c r="U66" s="52" t="s">
        <v>326</v>
      </c>
      <c r="V66" s="48"/>
      <c r="W66" s="48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</row>
    <row r="67" spans="1:36" ht="29.4" customHeight="1" x14ac:dyDescent="0.3">
      <c r="A67" s="141" t="s">
        <v>359</v>
      </c>
      <c r="B67" s="51" t="s">
        <v>296</v>
      </c>
      <c r="C67" s="51" t="s">
        <v>333</v>
      </c>
      <c r="D67" s="52" t="s">
        <v>417</v>
      </c>
      <c r="E67" s="52" t="s">
        <v>294</v>
      </c>
      <c r="F67" s="52" t="s">
        <v>295</v>
      </c>
      <c r="G67" s="53" t="s">
        <v>54</v>
      </c>
      <c r="H67" s="56">
        <v>10</v>
      </c>
      <c r="I67" s="56"/>
      <c r="J67" s="56"/>
      <c r="K67" s="56">
        <v>1</v>
      </c>
      <c r="L67" s="56">
        <v>1</v>
      </c>
      <c r="M67" s="56">
        <v>1</v>
      </c>
      <c r="N67" s="56">
        <v>1</v>
      </c>
      <c r="O67" s="56">
        <v>1</v>
      </c>
      <c r="P67" s="56">
        <v>1</v>
      </c>
      <c r="Q67" s="56">
        <v>1</v>
      </c>
      <c r="R67" s="56">
        <v>1</v>
      </c>
      <c r="S67" s="56">
        <v>1</v>
      </c>
      <c r="T67" s="56">
        <v>1</v>
      </c>
      <c r="U67" s="52" t="s">
        <v>326</v>
      </c>
      <c r="V67" s="55"/>
      <c r="W67" s="55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</row>
    <row r="68" spans="1:36" ht="29.4" customHeight="1" x14ac:dyDescent="0.3">
      <c r="A68" s="141" t="s">
        <v>359</v>
      </c>
      <c r="B68" s="51" t="s">
        <v>296</v>
      </c>
      <c r="C68" s="51" t="s">
        <v>333</v>
      </c>
      <c r="D68" s="52" t="s">
        <v>417</v>
      </c>
      <c r="E68" s="52" t="s">
        <v>294</v>
      </c>
      <c r="F68" s="52" t="s">
        <v>295</v>
      </c>
      <c r="G68" s="53" t="s">
        <v>55</v>
      </c>
      <c r="H68" s="57">
        <v>0.9</v>
      </c>
      <c r="I68" s="57">
        <v>0.9</v>
      </c>
      <c r="J68" s="57">
        <v>0.9</v>
      </c>
      <c r="K68" s="57">
        <v>0.9</v>
      </c>
      <c r="L68" s="57">
        <v>0.9</v>
      </c>
      <c r="M68" s="57">
        <v>0.9</v>
      </c>
      <c r="N68" s="57">
        <v>0.9</v>
      </c>
      <c r="O68" s="57">
        <v>0.9</v>
      </c>
      <c r="P68" s="57">
        <v>0.9</v>
      </c>
      <c r="Q68" s="57">
        <v>0.9</v>
      </c>
      <c r="R68" s="57">
        <v>0.9</v>
      </c>
      <c r="S68" s="57">
        <v>0.9</v>
      </c>
      <c r="T68" s="57">
        <v>0.9</v>
      </c>
      <c r="U68" s="52" t="s">
        <v>326</v>
      </c>
      <c r="V68" s="48"/>
      <c r="W68" s="48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</row>
    <row r="69" spans="1:36" ht="29.4" customHeight="1" x14ac:dyDescent="0.3">
      <c r="A69" s="141" t="s">
        <v>359</v>
      </c>
      <c r="B69" s="51" t="s">
        <v>296</v>
      </c>
      <c r="C69" s="51" t="s">
        <v>333</v>
      </c>
      <c r="D69" s="52" t="s">
        <v>417</v>
      </c>
      <c r="E69" s="52" t="s">
        <v>294</v>
      </c>
      <c r="F69" s="52" t="s">
        <v>295</v>
      </c>
      <c r="G69" s="53" t="s">
        <v>56</v>
      </c>
      <c r="H69" s="57">
        <v>0.9</v>
      </c>
      <c r="I69" s="57">
        <v>0.9</v>
      </c>
      <c r="J69" s="57">
        <v>0.9</v>
      </c>
      <c r="K69" s="57">
        <v>0.9</v>
      </c>
      <c r="L69" s="57">
        <v>0.9</v>
      </c>
      <c r="M69" s="57">
        <v>0.9</v>
      </c>
      <c r="N69" s="57">
        <v>0.9</v>
      </c>
      <c r="O69" s="57">
        <v>0.9</v>
      </c>
      <c r="P69" s="57">
        <v>0.9</v>
      </c>
      <c r="Q69" s="57">
        <v>0.9</v>
      </c>
      <c r="R69" s="57">
        <v>0.9</v>
      </c>
      <c r="S69" s="57">
        <v>0.9</v>
      </c>
      <c r="T69" s="57">
        <v>0.9</v>
      </c>
      <c r="U69" s="52" t="s">
        <v>326</v>
      </c>
      <c r="V69" s="48"/>
      <c r="W69" s="48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</row>
    <row r="70" spans="1:36" ht="29.4" customHeight="1" x14ac:dyDescent="0.3">
      <c r="A70" s="141" t="s">
        <v>359</v>
      </c>
      <c r="B70" s="51" t="s">
        <v>296</v>
      </c>
      <c r="C70" s="51" t="s">
        <v>333</v>
      </c>
      <c r="D70" s="52" t="s">
        <v>417</v>
      </c>
      <c r="E70" s="52" t="s">
        <v>294</v>
      </c>
      <c r="F70" s="52" t="s">
        <v>295</v>
      </c>
      <c r="G70" s="53" t="s">
        <v>57</v>
      </c>
      <c r="H70" s="49">
        <v>150</v>
      </c>
      <c r="I70" s="49"/>
      <c r="J70" s="49"/>
      <c r="K70" s="49">
        <v>20</v>
      </c>
      <c r="L70" s="49"/>
      <c r="M70" s="49">
        <v>30</v>
      </c>
      <c r="N70" s="49"/>
      <c r="O70" s="49"/>
      <c r="P70" s="49">
        <v>50</v>
      </c>
      <c r="Q70" s="49"/>
      <c r="R70" s="49"/>
      <c r="S70" s="49">
        <v>50</v>
      </c>
      <c r="T70" s="49"/>
      <c r="U70" s="52" t="s">
        <v>326</v>
      </c>
      <c r="V70" s="48"/>
      <c r="W70" s="48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</row>
    <row r="71" spans="1:36" ht="29.4" customHeight="1" x14ac:dyDescent="0.3">
      <c r="A71" s="142" t="s">
        <v>359</v>
      </c>
      <c r="B71" s="88" t="s">
        <v>140</v>
      </c>
      <c r="C71" s="86" t="s">
        <v>325</v>
      </c>
      <c r="D71" s="91" t="s">
        <v>416</v>
      </c>
      <c r="E71" s="91" t="s">
        <v>293</v>
      </c>
      <c r="F71" s="91" t="s">
        <v>412</v>
      </c>
      <c r="G71" s="93" t="s">
        <v>97</v>
      </c>
      <c r="H71" s="116">
        <v>12</v>
      </c>
      <c r="I71" s="90">
        <v>1</v>
      </c>
      <c r="J71" s="90">
        <v>1</v>
      </c>
      <c r="K71" s="90">
        <v>1</v>
      </c>
      <c r="L71" s="90">
        <v>1</v>
      </c>
      <c r="M71" s="90">
        <v>1</v>
      </c>
      <c r="N71" s="90">
        <v>1</v>
      </c>
      <c r="O71" s="90">
        <v>1</v>
      </c>
      <c r="P71" s="90">
        <v>1</v>
      </c>
      <c r="Q71" s="90">
        <v>1</v>
      </c>
      <c r="R71" s="90">
        <v>1</v>
      </c>
      <c r="S71" s="90">
        <v>1</v>
      </c>
      <c r="T71" s="90">
        <v>1</v>
      </c>
      <c r="U71" s="52" t="s">
        <v>98</v>
      </c>
      <c r="V71" s="48">
        <v>43891</v>
      </c>
      <c r="W71" s="48">
        <v>44042</v>
      </c>
      <c r="X71" s="49">
        <v>87.8</v>
      </c>
      <c r="Y71" s="49"/>
      <c r="Z71" s="49"/>
      <c r="AA71" s="49"/>
      <c r="AB71" s="49"/>
      <c r="AC71" s="49"/>
      <c r="AD71" s="49"/>
      <c r="AE71" s="49">
        <v>87.8</v>
      </c>
      <c r="AF71" s="49"/>
      <c r="AG71" s="49"/>
      <c r="AH71" s="49"/>
      <c r="AI71" s="49"/>
      <c r="AJ71" s="49"/>
    </row>
    <row r="72" spans="1:36" ht="29.4" customHeight="1" x14ac:dyDescent="0.3">
      <c r="A72" s="88"/>
      <c r="B72" s="88"/>
      <c r="C72" s="86"/>
      <c r="D72" s="91"/>
      <c r="E72" s="91"/>
      <c r="F72" s="91"/>
      <c r="G72" s="93"/>
      <c r="H72" s="116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52" t="s">
        <v>99</v>
      </c>
      <c r="V72" s="48">
        <v>44197</v>
      </c>
      <c r="W72" s="48">
        <v>44196</v>
      </c>
      <c r="X72" s="62">
        <f>SUM(Y72:AJ72)</f>
        <v>0.99999999999999989</v>
      </c>
      <c r="Y72" s="62">
        <v>0.06</v>
      </c>
      <c r="Z72" s="62">
        <v>0.06</v>
      </c>
      <c r="AA72" s="62">
        <v>0.1</v>
      </c>
      <c r="AB72" s="62">
        <v>7.0000000000000007E-2</v>
      </c>
      <c r="AC72" s="62">
        <v>0.08</v>
      </c>
      <c r="AD72" s="62">
        <v>7.0000000000000007E-2</v>
      </c>
      <c r="AE72" s="62">
        <v>0.08</v>
      </c>
      <c r="AF72" s="62">
        <v>0.08</v>
      </c>
      <c r="AG72" s="62">
        <v>0.1</v>
      </c>
      <c r="AH72" s="62">
        <v>0.1</v>
      </c>
      <c r="AI72" s="62">
        <v>0.1</v>
      </c>
      <c r="AJ72" s="62">
        <v>0.1</v>
      </c>
    </row>
    <row r="73" spans="1:36" ht="29.4" customHeight="1" x14ac:dyDescent="0.3">
      <c r="A73" s="88"/>
      <c r="B73" s="88"/>
      <c r="C73" s="86"/>
      <c r="D73" s="91"/>
      <c r="E73" s="91"/>
      <c r="F73" s="91"/>
      <c r="G73" s="93"/>
      <c r="H73" s="116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52" t="s">
        <v>100</v>
      </c>
      <c r="V73" s="48">
        <v>44197</v>
      </c>
      <c r="W73" s="48">
        <v>44196</v>
      </c>
      <c r="X73" s="62">
        <f>SUM(Y73:AJ73)</f>
        <v>0.99999999999999989</v>
      </c>
      <c r="Y73" s="62">
        <v>0.06</v>
      </c>
      <c r="Z73" s="62">
        <v>0.06</v>
      </c>
      <c r="AA73" s="62">
        <v>0.1</v>
      </c>
      <c r="AB73" s="62">
        <v>7.0000000000000007E-2</v>
      </c>
      <c r="AC73" s="62">
        <v>0.08</v>
      </c>
      <c r="AD73" s="62">
        <v>7.0000000000000007E-2</v>
      </c>
      <c r="AE73" s="62">
        <v>0.08</v>
      </c>
      <c r="AF73" s="62">
        <v>0.08</v>
      </c>
      <c r="AG73" s="62">
        <v>0.1</v>
      </c>
      <c r="AH73" s="62">
        <v>0.1</v>
      </c>
      <c r="AI73" s="62">
        <v>0.1</v>
      </c>
      <c r="AJ73" s="62">
        <v>0.1</v>
      </c>
    </row>
    <row r="74" spans="1:36" ht="29.4" customHeight="1" x14ac:dyDescent="0.3">
      <c r="A74" s="142" t="s">
        <v>359</v>
      </c>
      <c r="B74" s="88" t="s">
        <v>140</v>
      </c>
      <c r="C74" s="86" t="s">
        <v>325</v>
      </c>
      <c r="D74" s="91" t="s">
        <v>416</v>
      </c>
      <c r="E74" s="91" t="s">
        <v>293</v>
      </c>
      <c r="F74" s="91" t="s">
        <v>412</v>
      </c>
      <c r="G74" s="93" t="s">
        <v>101</v>
      </c>
      <c r="H74" s="90">
        <v>30</v>
      </c>
      <c r="I74" s="90">
        <f>SUM(Y74:Y82)</f>
        <v>2</v>
      </c>
      <c r="J74" s="90">
        <f t="shared" ref="J74:T74" si="2">SUM(Z74:Z82)</f>
        <v>1</v>
      </c>
      <c r="K74" s="90">
        <f t="shared" si="2"/>
        <v>1</v>
      </c>
      <c r="L74" s="90">
        <f t="shared" si="2"/>
        <v>3</v>
      </c>
      <c r="M74" s="90">
        <f t="shared" si="2"/>
        <v>2</v>
      </c>
      <c r="N74" s="90">
        <f t="shared" si="2"/>
        <v>2</v>
      </c>
      <c r="O74" s="90">
        <f t="shared" si="2"/>
        <v>5</v>
      </c>
      <c r="P74" s="90">
        <f t="shared" si="2"/>
        <v>3</v>
      </c>
      <c r="Q74" s="90">
        <f t="shared" si="2"/>
        <v>2</v>
      </c>
      <c r="R74" s="90">
        <f t="shared" si="2"/>
        <v>2</v>
      </c>
      <c r="S74" s="90">
        <f t="shared" si="2"/>
        <v>2</v>
      </c>
      <c r="T74" s="90">
        <f t="shared" si="2"/>
        <v>5</v>
      </c>
      <c r="U74" s="52" t="s">
        <v>102</v>
      </c>
      <c r="V74" s="48">
        <v>44197</v>
      </c>
      <c r="W74" s="48">
        <v>44561</v>
      </c>
      <c r="X74" s="49">
        <v>12</v>
      </c>
      <c r="Y74" s="49">
        <v>1</v>
      </c>
      <c r="Z74" s="49">
        <v>1</v>
      </c>
      <c r="AA74" s="49">
        <v>1</v>
      </c>
      <c r="AB74" s="49">
        <v>1</v>
      </c>
      <c r="AC74" s="49">
        <v>1</v>
      </c>
      <c r="AD74" s="49">
        <v>1</v>
      </c>
      <c r="AE74" s="49">
        <v>1</v>
      </c>
      <c r="AF74" s="49">
        <v>1</v>
      </c>
      <c r="AG74" s="49">
        <v>1</v>
      </c>
      <c r="AH74" s="49">
        <v>1</v>
      </c>
      <c r="AI74" s="49">
        <v>1</v>
      </c>
      <c r="AJ74" s="49">
        <v>1</v>
      </c>
    </row>
    <row r="75" spans="1:36" ht="29.4" customHeight="1" x14ac:dyDescent="0.3">
      <c r="A75" s="88"/>
      <c r="B75" s="88"/>
      <c r="C75" s="86"/>
      <c r="D75" s="91"/>
      <c r="E75" s="91"/>
      <c r="F75" s="91"/>
      <c r="G75" s="93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52" t="s">
        <v>103</v>
      </c>
      <c r="V75" s="48">
        <v>44317</v>
      </c>
      <c r="W75" s="48" t="s">
        <v>104</v>
      </c>
      <c r="X75" s="49">
        <v>3</v>
      </c>
      <c r="Y75" s="49"/>
      <c r="Z75" s="49"/>
      <c r="AA75" s="49"/>
      <c r="AB75" s="49"/>
      <c r="AC75" s="49">
        <v>1</v>
      </c>
      <c r="AD75" s="49"/>
      <c r="AE75" s="49"/>
      <c r="AF75" s="49"/>
      <c r="AG75" s="49">
        <v>1</v>
      </c>
      <c r="AH75" s="49"/>
      <c r="AI75" s="49"/>
      <c r="AJ75" s="49">
        <v>1</v>
      </c>
    </row>
    <row r="76" spans="1:36" ht="29.4" customHeight="1" x14ac:dyDescent="0.3">
      <c r="A76" s="88"/>
      <c r="B76" s="88"/>
      <c r="C76" s="86"/>
      <c r="D76" s="91"/>
      <c r="E76" s="91"/>
      <c r="F76" s="91"/>
      <c r="G76" s="93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52" t="s">
        <v>105</v>
      </c>
      <c r="V76" s="48">
        <v>44287</v>
      </c>
      <c r="W76" s="48" t="s">
        <v>104</v>
      </c>
      <c r="X76" s="49">
        <v>3</v>
      </c>
      <c r="Y76" s="49"/>
      <c r="Z76" s="49"/>
      <c r="AA76" s="49"/>
      <c r="AB76" s="49">
        <v>1</v>
      </c>
      <c r="AC76" s="49"/>
      <c r="AD76" s="49"/>
      <c r="AE76" s="49"/>
      <c r="AF76" s="49">
        <v>1</v>
      </c>
      <c r="AG76" s="49"/>
      <c r="AH76" s="49"/>
      <c r="AI76" s="49"/>
      <c r="AJ76" s="49">
        <v>1</v>
      </c>
    </row>
    <row r="77" spans="1:36" ht="29.4" customHeight="1" x14ac:dyDescent="0.3">
      <c r="A77" s="88"/>
      <c r="B77" s="88"/>
      <c r="C77" s="86"/>
      <c r="D77" s="91"/>
      <c r="E77" s="91"/>
      <c r="F77" s="91"/>
      <c r="G77" s="93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52" t="s">
        <v>106</v>
      </c>
      <c r="V77" s="48">
        <v>44256</v>
      </c>
      <c r="W77" s="48" t="s">
        <v>138</v>
      </c>
      <c r="X77" s="49">
        <v>4</v>
      </c>
      <c r="Y77" s="49">
        <v>1</v>
      </c>
      <c r="Z77" s="49"/>
      <c r="AA77" s="49"/>
      <c r="AB77" s="49">
        <v>1</v>
      </c>
      <c r="AC77" s="49"/>
      <c r="AD77" s="49"/>
      <c r="AE77" s="49">
        <v>1</v>
      </c>
      <c r="AF77" s="49"/>
      <c r="AG77" s="49"/>
      <c r="AH77" s="49">
        <v>1</v>
      </c>
      <c r="AI77" s="49"/>
      <c r="AJ77" s="49"/>
    </row>
    <row r="78" spans="1:36" ht="29.4" customHeight="1" x14ac:dyDescent="0.3">
      <c r="A78" s="88"/>
      <c r="B78" s="88"/>
      <c r="C78" s="86"/>
      <c r="D78" s="91"/>
      <c r="E78" s="91"/>
      <c r="F78" s="91"/>
      <c r="G78" s="93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52" t="s">
        <v>107</v>
      </c>
      <c r="V78" s="48">
        <v>44348</v>
      </c>
      <c r="W78" s="48">
        <v>44407</v>
      </c>
      <c r="X78" s="49">
        <v>1</v>
      </c>
      <c r="Y78" s="49"/>
      <c r="Z78" s="49"/>
      <c r="AA78" s="49"/>
      <c r="AB78" s="49"/>
      <c r="AC78" s="49"/>
      <c r="AD78" s="49"/>
      <c r="AE78" s="49">
        <v>1</v>
      </c>
      <c r="AF78" s="49"/>
      <c r="AG78" s="49"/>
      <c r="AH78" s="49"/>
      <c r="AI78" s="49"/>
      <c r="AJ78" s="49"/>
    </row>
    <row r="79" spans="1:36" ht="29.4" customHeight="1" x14ac:dyDescent="0.3">
      <c r="A79" s="88"/>
      <c r="B79" s="88"/>
      <c r="C79" s="86"/>
      <c r="D79" s="91"/>
      <c r="E79" s="91"/>
      <c r="F79" s="91"/>
      <c r="G79" s="93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52" t="s">
        <v>108</v>
      </c>
      <c r="V79" s="48">
        <v>44256</v>
      </c>
      <c r="W79" s="48" t="s">
        <v>139</v>
      </c>
      <c r="X79" s="49">
        <v>2</v>
      </c>
      <c r="Y79" s="49"/>
      <c r="Z79" s="49"/>
      <c r="AA79" s="49"/>
      <c r="AB79" s="49"/>
      <c r="AC79" s="49"/>
      <c r="AD79" s="49">
        <v>1</v>
      </c>
      <c r="AE79" s="49"/>
      <c r="AF79" s="49"/>
      <c r="AG79" s="49"/>
      <c r="AH79" s="49"/>
      <c r="AI79" s="49">
        <v>1</v>
      </c>
      <c r="AJ79" s="49"/>
    </row>
    <row r="80" spans="1:36" ht="29.4" customHeight="1" x14ac:dyDescent="0.3">
      <c r="A80" s="88"/>
      <c r="B80" s="88"/>
      <c r="C80" s="86"/>
      <c r="D80" s="91"/>
      <c r="E80" s="91"/>
      <c r="F80" s="91"/>
      <c r="G80" s="93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52" t="s">
        <v>109</v>
      </c>
      <c r="V80" s="48">
        <v>44348</v>
      </c>
      <c r="W80" s="48">
        <v>44438</v>
      </c>
      <c r="X80" s="49">
        <v>1</v>
      </c>
      <c r="Y80" s="49"/>
      <c r="Z80" s="49"/>
      <c r="AA80" s="49"/>
      <c r="AB80" s="49"/>
      <c r="AC80" s="49"/>
      <c r="AD80" s="49"/>
      <c r="AE80" s="49"/>
      <c r="AF80" s="49">
        <v>1</v>
      </c>
      <c r="AG80" s="49"/>
      <c r="AH80" s="49"/>
      <c r="AI80" s="49"/>
      <c r="AJ80" s="49"/>
    </row>
    <row r="81" spans="1:36" ht="29.4" customHeight="1" x14ac:dyDescent="0.3">
      <c r="A81" s="88"/>
      <c r="B81" s="88"/>
      <c r="C81" s="86"/>
      <c r="D81" s="91"/>
      <c r="E81" s="91"/>
      <c r="F81" s="91"/>
      <c r="G81" s="93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52" t="s">
        <v>110</v>
      </c>
      <c r="V81" s="48">
        <v>44392</v>
      </c>
      <c r="W81" s="48" t="s">
        <v>104</v>
      </c>
      <c r="X81" s="49">
        <v>2</v>
      </c>
      <c r="Y81" s="49"/>
      <c r="Z81" s="49"/>
      <c r="AA81" s="49"/>
      <c r="AB81" s="49"/>
      <c r="AC81" s="49"/>
      <c r="AD81" s="49"/>
      <c r="AE81" s="49">
        <v>1</v>
      </c>
      <c r="AF81" s="49"/>
      <c r="AG81" s="49"/>
      <c r="AH81" s="49"/>
      <c r="AI81" s="49"/>
      <c r="AJ81" s="49">
        <v>1</v>
      </c>
    </row>
    <row r="82" spans="1:36" ht="29.4" customHeight="1" x14ac:dyDescent="0.3">
      <c r="A82" s="88"/>
      <c r="B82" s="88"/>
      <c r="C82" s="86"/>
      <c r="D82" s="91"/>
      <c r="E82" s="91"/>
      <c r="F82" s="91"/>
      <c r="G82" s="93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52" t="s">
        <v>111</v>
      </c>
      <c r="V82" s="48">
        <v>44378</v>
      </c>
      <c r="W82" s="48" t="s">
        <v>104</v>
      </c>
      <c r="X82" s="49">
        <v>2</v>
      </c>
      <c r="Y82" s="49"/>
      <c r="Z82" s="49"/>
      <c r="AA82" s="49"/>
      <c r="AB82" s="49"/>
      <c r="AC82" s="49"/>
      <c r="AD82" s="49"/>
      <c r="AE82" s="49">
        <v>1</v>
      </c>
      <c r="AF82" s="49"/>
      <c r="AG82" s="49"/>
      <c r="AH82" s="49"/>
      <c r="AI82" s="49"/>
      <c r="AJ82" s="49">
        <v>1</v>
      </c>
    </row>
    <row r="83" spans="1:36" ht="29.4" customHeight="1" x14ac:dyDescent="0.3">
      <c r="A83" s="141" t="s">
        <v>359</v>
      </c>
      <c r="B83" s="51" t="s">
        <v>140</v>
      </c>
      <c r="C83" s="55" t="s">
        <v>325</v>
      </c>
      <c r="D83" s="52" t="s">
        <v>416</v>
      </c>
      <c r="E83" s="52" t="s">
        <v>293</v>
      </c>
      <c r="F83" s="52" t="s">
        <v>412</v>
      </c>
      <c r="G83" s="53" t="s">
        <v>112</v>
      </c>
      <c r="H83" s="57">
        <v>1</v>
      </c>
      <c r="I83" s="57">
        <v>1</v>
      </c>
      <c r="J83" s="57">
        <v>1</v>
      </c>
      <c r="K83" s="57">
        <v>1</v>
      </c>
      <c r="L83" s="57">
        <v>1</v>
      </c>
      <c r="M83" s="57">
        <v>1</v>
      </c>
      <c r="N83" s="57">
        <v>1</v>
      </c>
      <c r="O83" s="57">
        <v>1</v>
      </c>
      <c r="P83" s="57">
        <v>1</v>
      </c>
      <c r="Q83" s="57">
        <v>1</v>
      </c>
      <c r="R83" s="57">
        <v>1</v>
      </c>
      <c r="S83" s="57">
        <v>1</v>
      </c>
      <c r="T83" s="57">
        <v>1</v>
      </c>
      <c r="U83" s="52" t="s">
        <v>326</v>
      </c>
      <c r="V83" s="55"/>
      <c r="W83" s="55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</row>
    <row r="84" spans="1:36" ht="29.4" customHeight="1" x14ac:dyDescent="0.3">
      <c r="A84" s="142" t="s">
        <v>359</v>
      </c>
      <c r="B84" s="88" t="s">
        <v>140</v>
      </c>
      <c r="C84" s="86" t="s">
        <v>325</v>
      </c>
      <c r="D84" s="91" t="s">
        <v>416</v>
      </c>
      <c r="E84" s="91" t="s">
        <v>293</v>
      </c>
      <c r="F84" s="91" t="s">
        <v>412</v>
      </c>
      <c r="G84" s="93" t="s">
        <v>113</v>
      </c>
      <c r="H84" s="90">
        <v>1</v>
      </c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>
        <v>1</v>
      </c>
      <c r="U84" s="52" t="s">
        <v>114</v>
      </c>
      <c r="V84" s="48" t="s">
        <v>115</v>
      </c>
      <c r="W84" s="48">
        <v>44255</v>
      </c>
      <c r="X84" s="49">
        <v>1</v>
      </c>
      <c r="Y84" s="49"/>
      <c r="Z84" s="49"/>
      <c r="AA84" s="49">
        <v>1</v>
      </c>
      <c r="AB84" s="49"/>
      <c r="AC84" s="49"/>
      <c r="AD84" s="49"/>
      <c r="AE84" s="49"/>
      <c r="AF84" s="49"/>
      <c r="AG84" s="49"/>
      <c r="AH84" s="49"/>
      <c r="AI84" s="49"/>
      <c r="AJ84" s="49"/>
    </row>
    <row r="85" spans="1:36" ht="29.4" customHeight="1" x14ac:dyDescent="0.3">
      <c r="A85" s="88"/>
      <c r="B85" s="88"/>
      <c r="C85" s="86"/>
      <c r="D85" s="91"/>
      <c r="E85" s="91"/>
      <c r="F85" s="91"/>
      <c r="G85" s="93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52" t="s">
        <v>116</v>
      </c>
      <c r="V85" s="48">
        <v>44256</v>
      </c>
      <c r="W85" s="48">
        <v>44285</v>
      </c>
      <c r="X85" s="49">
        <v>1</v>
      </c>
      <c r="Y85" s="49"/>
      <c r="Z85" s="49"/>
      <c r="AA85" s="49">
        <v>1</v>
      </c>
      <c r="AB85" s="49"/>
      <c r="AC85" s="49"/>
      <c r="AD85" s="49"/>
      <c r="AE85" s="49"/>
      <c r="AF85" s="49"/>
      <c r="AG85" s="49"/>
      <c r="AH85" s="49"/>
      <c r="AI85" s="49"/>
      <c r="AJ85" s="49"/>
    </row>
    <row r="86" spans="1:36" ht="29.4" customHeight="1" x14ac:dyDescent="0.3">
      <c r="A86" s="88"/>
      <c r="B86" s="88"/>
      <c r="C86" s="86"/>
      <c r="D86" s="91"/>
      <c r="E86" s="91"/>
      <c r="F86" s="91"/>
      <c r="G86" s="93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52" t="s">
        <v>117</v>
      </c>
      <c r="V86" s="48">
        <v>44257</v>
      </c>
      <c r="W86" s="48">
        <v>44469</v>
      </c>
      <c r="X86" s="49">
        <v>3</v>
      </c>
      <c r="Y86" s="49"/>
      <c r="Z86" s="49"/>
      <c r="AA86" s="49"/>
      <c r="AB86" s="49"/>
      <c r="AC86" s="49">
        <v>1</v>
      </c>
      <c r="AD86" s="49"/>
      <c r="AE86" s="49">
        <v>1</v>
      </c>
      <c r="AF86" s="49"/>
      <c r="AG86" s="49"/>
      <c r="AH86" s="49">
        <v>1</v>
      </c>
      <c r="AI86" s="49"/>
      <c r="AJ86" s="49"/>
    </row>
    <row r="87" spans="1:36" ht="29.4" customHeight="1" x14ac:dyDescent="0.3">
      <c r="A87" s="88"/>
      <c r="B87" s="88"/>
      <c r="C87" s="86"/>
      <c r="D87" s="91"/>
      <c r="E87" s="91"/>
      <c r="F87" s="91"/>
      <c r="G87" s="93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52" t="s">
        <v>118</v>
      </c>
      <c r="V87" s="48">
        <v>44531</v>
      </c>
      <c r="W87" s="48">
        <v>44561</v>
      </c>
      <c r="X87" s="49">
        <v>1</v>
      </c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>
        <v>1</v>
      </c>
    </row>
    <row r="88" spans="1:36" ht="29.4" customHeight="1" x14ac:dyDescent="0.3">
      <c r="A88" s="67" t="s">
        <v>360</v>
      </c>
      <c r="B88" s="67" t="s">
        <v>329</v>
      </c>
      <c r="C88" s="68" t="s">
        <v>346</v>
      </c>
      <c r="D88" s="151" t="s">
        <v>413</v>
      </c>
      <c r="E88" s="69" t="s">
        <v>297</v>
      </c>
      <c r="F88" s="69" t="s">
        <v>298</v>
      </c>
      <c r="G88" s="70" t="s">
        <v>256</v>
      </c>
      <c r="H88" s="65">
        <v>14574</v>
      </c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69" t="s">
        <v>326</v>
      </c>
      <c r="V88" s="66"/>
      <c r="W88" s="66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</row>
    <row r="89" spans="1:36" ht="29.4" customHeight="1" x14ac:dyDescent="0.3">
      <c r="A89" s="96" t="s">
        <v>360</v>
      </c>
      <c r="B89" s="96" t="s">
        <v>329</v>
      </c>
      <c r="C89" s="98" t="s">
        <v>346</v>
      </c>
      <c r="D89" s="152" t="s">
        <v>413</v>
      </c>
      <c r="E89" s="99" t="s">
        <v>297</v>
      </c>
      <c r="F89" s="99" t="s">
        <v>298</v>
      </c>
      <c r="G89" s="97" t="s">
        <v>160</v>
      </c>
      <c r="H89" s="94">
        <v>4</v>
      </c>
      <c r="I89" s="94"/>
      <c r="J89" s="94"/>
      <c r="K89" s="94">
        <v>1</v>
      </c>
      <c r="L89" s="94"/>
      <c r="M89" s="94"/>
      <c r="N89" s="94">
        <v>1</v>
      </c>
      <c r="O89" s="94"/>
      <c r="P89" s="94"/>
      <c r="Q89" s="94">
        <v>1</v>
      </c>
      <c r="R89" s="94"/>
      <c r="S89" s="94"/>
      <c r="T89" s="94">
        <v>1</v>
      </c>
      <c r="U89" s="69" t="s">
        <v>257</v>
      </c>
      <c r="V89" s="72">
        <v>43831</v>
      </c>
      <c r="W89" s="66">
        <v>44196</v>
      </c>
      <c r="X89" s="81">
        <v>4</v>
      </c>
      <c r="Y89" s="81"/>
      <c r="Z89" s="81"/>
      <c r="AA89" s="81">
        <v>1</v>
      </c>
      <c r="AB89" s="81"/>
      <c r="AC89" s="81"/>
      <c r="AD89" s="81">
        <v>1</v>
      </c>
      <c r="AE89" s="81"/>
      <c r="AF89" s="81"/>
      <c r="AG89" s="81">
        <v>1</v>
      </c>
      <c r="AH89" s="81"/>
      <c r="AI89" s="81"/>
      <c r="AJ89" s="81">
        <v>1</v>
      </c>
    </row>
    <row r="90" spans="1:36" ht="29.4" customHeight="1" x14ac:dyDescent="0.3">
      <c r="A90" s="96"/>
      <c r="B90" s="96"/>
      <c r="C90" s="98"/>
      <c r="D90" s="99"/>
      <c r="E90" s="99"/>
      <c r="F90" s="99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69" t="s">
        <v>258</v>
      </c>
      <c r="V90" s="72">
        <v>43831</v>
      </c>
      <c r="W90" s="66">
        <v>44196</v>
      </c>
      <c r="X90" s="81">
        <v>4</v>
      </c>
      <c r="Y90" s="81"/>
      <c r="Z90" s="81"/>
      <c r="AA90" s="81">
        <v>1</v>
      </c>
      <c r="AB90" s="81"/>
      <c r="AC90" s="81"/>
      <c r="AD90" s="81">
        <v>1</v>
      </c>
      <c r="AE90" s="81"/>
      <c r="AF90" s="81"/>
      <c r="AG90" s="81">
        <v>1</v>
      </c>
      <c r="AH90" s="81"/>
      <c r="AI90" s="81"/>
      <c r="AJ90" s="81">
        <v>1</v>
      </c>
    </row>
    <row r="91" spans="1:36" ht="29.4" customHeight="1" x14ac:dyDescent="0.3">
      <c r="A91" s="96" t="s">
        <v>360</v>
      </c>
      <c r="B91" s="96" t="s">
        <v>329</v>
      </c>
      <c r="C91" s="98" t="s">
        <v>346</v>
      </c>
      <c r="D91" s="152" t="s">
        <v>413</v>
      </c>
      <c r="E91" s="99" t="s">
        <v>297</v>
      </c>
      <c r="F91" s="99" t="s">
        <v>298</v>
      </c>
      <c r="G91" s="97" t="s">
        <v>256</v>
      </c>
      <c r="H91" s="94">
        <v>14574</v>
      </c>
      <c r="I91" s="101">
        <v>464.20817303122783</v>
      </c>
      <c r="J91" s="101">
        <v>1405.2118122428442</v>
      </c>
      <c r="K91" s="101">
        <v>2498.9073299767824</v>
      </c>
      <c r="L91" s="101">
        <v>3531.5683703592495</v>
      </c>
      <c r="M91" s="101">
        <v>4898.519178774065</v>
      </c>
      <c r="N91" s="101">
        <v>6154.7810215174795</v>
      </c>
      <c r="O91" s="101">
        <v>7432.245896066117</v>
      </c>
      <c r="P91" s="101">
        <v>8732.3542810708132</v>
      </c>
      <c r="Q91" s="101">
        <v>9933.95741722614</v>
      </c>
      <c r="R91" s="101">
        <v>11398.480411550325</v>
      </c>
      <c r="S91" s="101">
        <v>12889.954404311187</v>
      </c>
      <c r="T91" s="101">
        <v>14574.000000000971</v>
      </c>
      <c r="U91" s="69" t="s">
        <v>405</v>
      </c>
      <c r="V91" s="66">
        <v>44197</v>
      </c>
      <c r="W91" s="66">
        <v>44561</v>
      </c>
      <c r="X91" s="76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</row>
    <row r="92" spans="1:36" ht="29.4" customHeight="1" x14ac:dyDescent="0.3">
      <c r="A92" s="96"/>
      <c r="B92" s="96"/>
      <c r="C92" s="98"/>
      <c r="D92" s="99"/>
      <c r="E92" s="99"/>
      <c r="F92" s="99"/>
      <c r="G92" s="97"/>
      <c r="H92" s="94"/>
      <c r="I92" s="101">
        <v>464.20817303122783</v>
      </c>
      <c r="J92" s="101">
        <v>1405.2118122428442</v>
      </c>
      <c r="K92" s="101">
        <v>2498.9073299767824</v>
      </c>
      <c r="L92" s="101">
        <v>3531.5683703592495</v>
      </c>
      <c r="M92" s="101">
        <v>4898.519178774065</v>
      </c>
      <c r="N92" s="101">
        <v>6154.7810215174795</v>
      </c>
      <c r="O92" s="101">
        <v>7432.245896066117</v>
      </c>
      <c r="P92" s="101">
        <v>8732.3542810708132</v>
      </c>
      <c r="Q92" s="101">
        <v>9933.95741722614</v>
      </c>
      <c r="R92" s="101">
        <v>11398.480411550325</v>
      </c>
      <c r="S92" s="101">
        <v>12889.954404311187</v>
      </c>
      <c r="T92" s="101">
        <v>14574.000000000971</v>
      </c>
      <c r="U92" s="69" t="s">
        <v>406</v>
      </c>
      <c r="V92" s="66">
        <v>44197</v>
      </c>
      <c r="W92" s="66">
        <v>44561</v>
      </c>
      <c r="X92" s="76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</row>
    <row r="93" spans="1:36" ht="29.4" customHeight="1" x14ac:dyDescent="0.3">
      <c r="A93" s="96"/>
      <c r="B93" s="96"/>
      <c r="C93" s="98"/>
      <c r="D93" s="99"/>
      <c r="E93" s="99"/>
      <c r="F93" s="99"/>
      <c r="G93" s="97"/>
      <c r="H93" s="94"/>
      <c r="I93" s="101">
        <v>464.20817303122783</v>
      </c>
      <c r="J93" s="101">
        <v>1405.2118122428442</v>
      </c>
      <c r="K93" s="101">
        <v>2498.9073299767824</v>
      </c>
      <c r="L93" s="101">
        <v>3531.5683703592495</v>
      </c>
      <c r="M93" s="101">
        <v>4898.519178774065</v>
      </c>
      <c r="N93" s="101">
        <v>6154.7810215174795</v>
      </c>
      <c r="O93" s="101">
        <v>7432.245896066117</v>
      </c>
      <c r="P93" s="101">
        <v>8732.3542810708132</v>
      </c>
      <c r="Q93" s="101">
        <v>9933.95741722614</v>
      </c>
      <c r="R93" s="101">
        <v>11398.480411550325</v>
      </c>
      <c r="S93" s="101">
        <v>12889.954404311187</v>
      </c>
      <c r="T93" s="101">
        <v>14574.000000000971</v>
      </c>
      <c r="U93" s="69" t="s">
        <v>407</v>
      </c>
      <c r="V93" s="66">
        <v>44197</v>
      </c>
      <c r="W93" s="66">
        <v>44561</v>
      </c>
      <c r="X93" s="76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</row>
    <row r="94" spans="1:36" ht="29.4" customHeight="1" x14ac:dyDescent="0.3">
      <c r="A94" s="96"/>
      <c r="B94" s="96"/>
      <c r="C94" s="98"/>
      <c r="D94" s="99"/>
      <c r="E94" s="99"/>
      <c r="F94" s="99"/>
      <c r="G94" s="97"/>
      <c r="H94" s="94"/>
      <c r="I94" s="101">
        <v>464.20817303122783</v>
      </c>
      <c r="J94" s="101">
        <v>1405.2118122428442</v>
      </c>
      <c r="K94" s="101">
        <v>2498.9073299767824</v>
      </c>
      <c r="L94" s="101">
        <v>3531.5683703592495</v>
      </c>
      <c r="M94" s="101">
        <v>4898.519178774065</v>
      </c>
      <c r="N94" s="101">
        <v>6154.7810215174795</v>
      </c>
      <c r="O94" s="101">
        <v>7432.245896066117</v>
      </c>
      <c r="P94" s="101">
        <v>8732.3542810708132</v>
      </c>
      <c r="Q94" s="101">
        <v>9933.95741722614</v>
      </c>
      <c r="R94" s="101">
        <v>11398.480411550325</v>
      </c>
      <c r="S94" s="101">
        <v>12889.954404311187</v>
      </c>
      <c r="T94" s="101">
        <v>14574.000000000971</v>
      </c>
      <c r="U94" s="69" t="s">
        <v>267</v>
      </c>
      <c r="V94" s="66">
        <v>44197</v>
      </c>
      <c r="W94" s="66">
        <v>44561</v>
      </c>
      <c r="X94" s="76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</row>
    <row r="95" spans="1:36" ht="29.4" customHeight="1" x14ac:dyDescent="0.3">
      <c r="A95" s="96"/>
      <c r="B95" s="96"/>
      <c r="C95" s="98"/>
      <c r="D95" s="99"/>
      <c r="E95" s="99"/>
      <c r="F95" s="99"/>
      <c r="G95" s="97"/>
      <c r="H95" s="94"/>
      <c r="I95" s="101">
        <v>464.20817303122783</v>
      </c>
      <c r="J95" s="101">
        <v>1405.2118122428442</v>
      </c>
      <c r="K95" s="101">
        <v>2498.9073299767824</v>
      </c>
      <c r="L95" s="101">
        <v>3531.5683703592495</v>
      </c>
      <c r="M95" s="101">
        <v>4898.519178774065</v>
      </c>
      <c r="N95" s="101">
        <v>6154.7810215174795</v>
      </c>
      <c r="O95" s="101">
        <v>7432.245896066117</v>
      </c>
      <c r="P95" s="101">
        <v>8732.3542810708132</v>
      </c>
      <c r="Q95" s="101">
        <v>9933.95741722614</v>
      </c>
      <c r="R95" s="101">
        <v>11398.480411550325</v>
      </c>
      <c r="S95" s="101">
        <v>12889.954404311187</v>
      </c>
      <c r="T95" s="101">
        <v>14574.000000000971</v>
      </c>
      <c r="U95" s="69" t="s">
        <v>268</v>
      </c>
      <c r="V95" s="66">
        <v>44197</v>
      </c>
      <c r="W95" s="66">
        <v>44561</v>
      </c>
      <c r="X95" s="76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</row>
    <row r="96" spans="1:36" ht="29.4" customHeight="1" x14ac:dyDescent="0.3">
      <c r="A96" s="96"/>
      <c r="B96" s="96"/>
      <c r="C96" s="98"/>
      <c r="D96" s="99"/>
      <c r="E96" s="99"/>
      <c r="F96" s="99"/>
      <c r="G96" s="97"/>
      <c r="H96" s="94"/>
      <c r="I96" s="101">
        <v>464.20817303122783</v>
      </c>
      <c r="J96" s="101">
        <v>1405.2118122428442</v>
      </c>
      <c r="K96" s="101">
        <v>2498.9073299767824</v>
      </c>
      <c r="L96" s="101">
        <v>3531.5683703592495</v>
      </c>
      <c r="M96" s="101">
        <v>4898.519178774065</v>
      </c>
      <c r="N96" s="101">
        <v>6154.7810215174795</v>
      </c>
      <c r="O96" s="101">
        <v>7432.245896066117</v>
      </c>
      <c r="P96" s="101">
        <v>8732.3542810708132</v>
      </c>
      <c r="Q96" s="101">
        <v>9933.95741722614</v>
      </c>
      <c r="R96" s="101">
        <v>11398.480411550325</v>
      </c>
      <c r="S96" s="101">
        <v>12889.954404311187</v>
      </c>
      <c r="T96" s="101">
        <v>14574.000000000971</v>
      </c>
      <c r="U96" s="69" t="s">
        <v>269</v>
      </c>
      <c r="V96" s="66">
        <v>44197</v>
      </c>
      <c r="W96" s="66">
        <v>44561</v>
      </c>
      <c r="X96" s="76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</row>
    <row r="97" spans="1:36" ht="29.4" customHeight="1" x14ac:dyDescent="0.3">
      <c r="A97" s="96"/>
      <c r="B97" s="96"/>
      <c r="C97" s="98"/>
      <c r="D97" s="99"/>
      <c r="E97" s="99"/>
      <c r="F97" s="99"/>
      <c r="G97" s="97"/>
      <c r="H97" s="94"/>
      <c r="I97" s="101">
        <v>464.20817303122783</v>
      </c>
      <c r="J97" s="101">
        <v>1405.2118122428442</v>
      </c>
      <c r="K97" s="101">
        <v>2498.9073299767824</v>
      </c>
      <c r="L97" s="101">
        <v>3531.5683703592495</v>
      </c>
      <c r="M97" s="101">
        <v>4898.519178774065</v>
      </c>
      <c r="N97" s="101">
        <v>6154.7810215174795</v>
      </c>
      <c r="O97" s="101">
        <v>7432.245896066117</v>
      </c>
      <c r="P97" s="101">
        <v>8732.3542810708132</v>
      </c>
      <c r="Q97" s="101">
        <v>9933.95741722614</v>
      </c>
      <c r="R97" s="101">
        <v>11398.480411550325</v>
      </c>
      <c r="S97" s="101">
        <v>12889.954404311187</v>
      </c>
      <c r="T97" s="101">
        <v>14574.000000000971</v>
      </c>
      <c r="U97" s="69" t="s">
        <v>408</v>
      </c>
      <c r="V97" s="66">
        <v>44197</v>
      </c>
      <c r="W97" s="66">
        <v>44561</v>
      </c>
      <c r="X97" s="76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</row>
    <row r="98" spans="1:36" ht="29.4" customHeight="1" x14ac:dyDescent="0.3">
      <c r="A98" s="96"/>
      <c r="B98" s="96"/>
      <c r="C98" s="98"/>
      <c r="D98" s="99"/>
      <c r="E98" s="99"/>
      <c r="F98" s="99"/>
      <c r="G98" s="97"/>
      <c r="H98" s="94"/>
      <c r="I98" s="101">
        <v>464.20817303122783</v>
      </c>
      <c r="J98" s="101">
        <v>1405.2118122428442</v>
      </c>
      <c r="K98" s="101">
        <v>2498.9073299767824</v>
      </c>
      <c r="L98" s="101">
        <v>3531.5683703592495</v>
      </c>
      <c r="M98" s="101">
        <v>4898.519178774065</v>
      </c>
      <c r="N98" s="101">
        <v>6154.7810215174795</v>
      </c>
      <c r="O98" s="101">
        <v>7432.245896066117</v>
      </c>
      <c r="P98" s="101">
        <v>8732.3542810708132</v>
      </c>
      <c r="Q98" s="101">
        <v>9933.95741722614</v>
      </c>
      <c r="R98" s="101">
        <v>11398.480411550325</v>
      </c>
      <c r="S98" s="101">
        <v>12889.954404311187</v>
      </c>
      <c r="T98" s="101">
        <v>14574.000000000971</v>
      </c>
      <c r="U98" s="69" t="s">
        <v>409</v>
      </c>
      <c r="V98" s="66">
        <v>44197</v>
      </c>
      <c r="W98" s="66">
        <v>44561</v>
      </c>
      <c r="X98" s="76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</row>
    <row r="99" spans="1:36" ht="29.4" customHeight="1" x14ac:dyDescent="0.3">
      <c r="A99" s="96"/>
      <c r="B99" s="96"/>
      <c r="C99" s="98"/>
      <c r="D99" s="99"/>
      <c r="E99" s="99"/>
      <c r="F99" s="99"/>
      <c r="G99" s="97"/>
      <c r="H99" s="94"/>
      <c r="I99" s="101">
        <v>464.20817303122783</v>
      </c>
      <c r="J99" s="101">
        <v>1405.2118122428442</v>
      </c>
      <c r="K99" s="101">
        <v>2498.9073299767824</v>
      </c>
      <c r="L99" s="101">
        <v>3531.5683703592495</v>
      </c>
      <c r="M99" s="101">
        <v>4898.519178774065</v>
      </c>
      <c r="N99" s="101">
        <v>6154.7810215174795</v>
      </c>
      <c r="O99" s="101">
        <v>7432.245896066117</v>
      </c>
      <c r="P99" s="101">
        <v>8732.3542810708132</v>
      </c>
      <c r="Q99" s="101">
        <v>9933.95741722614</v>
      </c>
      <c r="R99" s="101">
        <v>11398.480411550325</v>
      </c>
      <c r="S99" s="101">
        <v>12889.954404311187</v>
      </c>
      <c r="T99" s="101">
        <v>14574.000000000971</v>
      </c>
      <c r="U99" s="69" t="s">
        <v>410</v>
      </c>
      <c r="V99" s="66">
        <v>44197</v>
      </c>
      <c r="W99" s="66">
        <v>44561</v>
      </c>
      <c r="X99" s="76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</row>
    <row r="100" spans="1:36" ht="29.4" customHeight="1" x14ac:dyDescent="0.3">
      <c r="A100" s="96"/>
      <c r="B100" s="96"/>
      <c r="C100" s="98"/>
      <c r="D100" s="99"/>
      <c r="E100" s="99"/>
      <c r="F100" s="99"/>
      <c r="G100" s="97"/>
      <c r="H100" s="94"/>
      <c r="I100" s="101">
        <v>464.20817303122783</v>
      </c>
      <c r="J100" s="101">
        <v>1405.2118122428442</v>
      </c>
      <c r="K100" s="101">
        <v>2498.9073299767824</v>
      </c>
      <c r="L100" s="101">
        <v>3531.5683703592495</v>
      </c>
      <c r="M100" s="101">
        <v>4898.519178774065</v>
      </c>
      <c r="N100" s="101">
        <v>6154.7810215174795</v>
      </c>
      <c r="O100" s="101">
        <v>7432.245896066117</v>
      </c>
      <c r="P100" s="101">
        <v>8732.3542810708132</v>
      </c>
      <c r="Q100" s="101">
        <v>9933.95741722614</v>
      </c>
      <c r="R100" s="101">
        <v>11398.480411550325</v>
      </c>
      <c r="S100" s="101">
        <v>12889.954404311187</v>
      </c>
      <c r="T100" s="101">
        <v>14574.000000000971</v>
      </c>
      <c r="U100" s="69" t="s">
        <v>411</v>
      </c>
      <c r="V100" s="66">
        <v>44197</v>
      </c>
      <c r="W100" s="66">
        <v>44561</v>
      </c>
      <c r="X100" s="76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</row>
    <row r="101" spans="1:36" ht="29.4" customHeight="1" x14ac:dyDescent="0.3">
      <c r="A101" s="96"/>
      <c r="B101" s="96"/>
      <c r="C101" s="98"/>
      <c r="D101" s="99"/>
      <c r="E101" s="99"/>
      <c r="F101" s="99"/>
      <c r="G101" s="97"/>
      <c r="H101" s="94"/>
      <c r="I101" s="101">
        <v>464.20817303122783</v>
      </c>
      <c r="J101" s="101">
        <v>1405.2118122428442</v>
      </c>
      <c r="K101" s="101">
        <v>2498.9073299767824</v>
      </c>
      <c r="L101" s="101">
        <v>3531.5683703592495</v>
      </c>
      <c r="M101" s="101">
        <v>4898.519178774065</v>
      </c>
      <c r="N101" s="101">
        <v>6154.7810215174795</v>
      </c>
      <c r="O101" s="101">
        <v>7432.245896066117</v>
      </c>
      <c r="P101" s="101">
        <v>8732.3542810708132</v>
      </c>
      <c r="Q101" s="101">
        <v>9933.95741722614</v>
      </c>
      <c r="R101" s="101">
        <v>11398.480411550325</v>
      </c>
      <c r="S101" s="101">
        <v>12889.954404311187</v>
      </c>
      <c r="T101" s="101">
        <v>14574.000000000971</v>
      </c>
      <c r="U101" s="69" t="s">
        <v>402</v>
      </c>
      <c r="V101" s="66">
        <v>44197</v>
      </c>
      <c r="W101" s="66">
        <v>44561</v>
      </c>
      <c r="X101" s="76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</row>
    <row r="102" spans="1:36" ht="29.4" customHeight="1" x14ac:dyDescent="0.3">
      <c r="A102" s="96"/>
      <c r="B102" s="96"/>
      <c r="C102" s="98"/>
      <c r="D102" s="99"/>
      <c r="E102" s="99"/>
      <c r="F102" s="99"/>
      <c r="G102" s="97"/>
      <c r="H102" s="94"/>
      <c r="I102" s="101">
        <v>464.20817303122783</v>
      </c>
      <c r="J102" s="101">
        <v>1405.2118122428442</v>
      </c>
      <c r="K102" s="101">
        <v>2498.9073299767824</v>
      </c>
      <c r="L102" s="101">
        <v>3531.5683703592495</v>
      </c>
      <c r="M102" s="101">
        <v>4898.519178774065</v>
      </c>
      <c r="N102" s="101">
        <v>6154.7810215174795</v>
      </c>
      <c r="O102" s="101">
        <v>7432.245896066117</v>
      </c>
      <c r="P102" s="101">
        <v>8732.3542810708132</v>
      </c>
      <c r="Q102" s="101">
        <v>9933.95741722614</v>
      </c>
      <c r="R102" s="101">
        <v>11398.480411550325</v>
      </c>
      <c r="S102" s="101">
        <v>12889.954404311187</v>
      </c>
      <c r="T102" s="101">
        <v>14574.000000000971</v>
      </c>
      <c r="U102" s="69" t="s">
        <v>401</v>
      </c>
      <c r="V102" s="66">
        <v>44197</v>
      </c>
      <c r="W102" s="66">
        <v>44561</v>
      </c>
      <c r="X102" s="76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</row>
    <row r="103" spans="1:36" ht="29.4" customHeight="1" x14ac:dyDescent="0.3">
      <c r="A103" s="96"/>
      <c r="B103" s="96"/>
      <c r="C103" s="98"/>
      <c r="D103" s="99"/>
      <c r="E103" s="99"/>
      <c r="F103" s="99"/>
      <c r="G103" s="97"/>
      <c r="H103" s="94"/>
      <c r="I103" s="101">
        <v>464.20817303122783</v>
      </c>
      <c r="J103" s="101">
        <v>1405.2118122428442</v>
      </c>
      <c r="K103" s="101">
        <v>2498.9073299767824</v>
      </c>
      <c r="L103" s="101">
        <v>3531.5683703592495</v>
      </c>
      <c r="M103" s="101">
        <v>4898.519178774065</v>
      </c>
      <c r="N103" s="101">
        <v>6154.7810215174795</v>
      </c>
      <c r="O103" s="101">
        <v>7432.245896066117</v>
      </c>
      <c r="P103" s="101">
        <v>8732.3542810708132</v>
      </c>
      <c r="Q103" s="101">
        <v>9933.95741722614</v>
      </c>
      <c r="R103" s="101">
        <v>11398.480411550325</v>
      </c>
      <c r="S103" s="101">
        <v>12889.954404311187</v>
      </c>
      <c r="T103" s="101">
        <v>14574.000000000971</v>
      </c>
      <c r="U103" s="69" t="s">
        <v>400</v>
      </c>
      <c r="V103" s="66">
        <v>44197</v>
      </c>
      <c r="W103" s="66">
        <v>44561</v>
      </c>
      <c r="X103" s="74">
        <v>12129</v>
      </c>
      <c r="Y103" s="74">
        <v>83.557471145621008</v>
      </c>
      <c r="Z103" s="74">
        <v>1059.1657196195652</v>
      </c>
      <c r="AA103" s="74">
        <v>2187.4658466158307</v>
      </c>
      <c r="AB103" s="74">
        <v>3254.7314962606251</v>
      </c>
      <c r="AC103" s="74">
        <v>4656.286913937769</v>
      </c>
      <c r="AD103" s="74">
        <v>5947.1533659435108</v>
      </c>
      <c r="AE103" s="74">
        <v>7259.2228497544766</v>
      </c>
      <c r="AF103" s="74">
        <v>8593.9358440215001</v>
      </c>
      <c r="AG103" s="74">
        <v>9830.1435894391543</v>
      </c>
      <c r="AH103" s="74">
        <v>11329.271193025668</v>
      </c>
      <c r="AI103" s="74">
        <v>11715.86366457956</v>
      </c>
      <c r="AJ103" s="74">
        <v>12129.37853287209</v>
      </c>
    </row>
    <row r="104" spans="1:36" ht="29.4" customHeight="1" x14ac:dyDescent="0.3">
      <c r="A104" s="67" t="s">
        <v>360</v>
      </c>
      <c r="B104" s="67" t="s">
        <v>329</v>
      </c>
      <c r="C104" s="68" t="s">
        <v>346</v>
      </c>
      <c r="D104" s="151" t="s">
        <v>413</v>
      </c>
      <c r="E104" s="69" t="s">
        <v>297</v>
      </c>
      <c r="F104" s="69" t="s">
        <v>298</v>
      </c>
      <c r="G104" s="70" t="s">
        <v>259</v>
      </c>
      <c r="H104" s="71">
        <v>3946</v>
      </c>
      <c r="I104" s="75">
        <v>132</v>
      </c>
      <c r="J104" s="75">
        <v>332</v>
      </c>
      <c r="K104" s="75">
        <v>600</v>
      </c>
      <c r="L104" s="75">
        <v>971</v>
      </c>
      <c r="M104" s="75">
        <v>1273</v>
      </c>
      <c r="N104" s="75">
        <v>1605</v>
      </c>
      <c r="O104" s="75">
        <v>1941</v>
      </c>
      <c r="P104" s="75">
        <v>2277</v>
      </c>
      <c r="Q104" s="75">
        <v>2647</v>
      </c>
      <c r="R104" s="75">
        <v>2984</v>
      </c>
      <c r="S104" s="75">
        <v>3490</v>
      </c>
      <c r="T104" s="75">
        <v>3946</v>
      </c>
      <c r="U104" s="69" t="s">
        <v>326</v>
      </c>
      <c r="V104" s="66"/>
      <c r="W104" s="6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</row>
    <row r="105" spans="1:36" ht="29.4" customHeight="1" x14ac:dyDescent="0.3">
      <c r="A105" s="67" t="s">
        <v>360</v>
      </c>
      <c r="B105" s="67" t="s">
        <v>329</v>
      </c>
      <c r="C105" s="68" t="s">
        <v>339</v>
      </c>
      <c r="D105" s="151" t="s">
        <v>413</v>
      </c>
      <c r="E105" s="69" t="s">
        <v>297</v>
      </c>
      <c r="F105" s="69" t="s">
        <v>298</v>
      </c>
      <c r="G105" s="70" t="s">
        <v>260</v>
      </c>
      <c r="H105" s="82">
        <v>1426</v>
      </c>
      <c r="I105" s="74">
        <v>9.267579682899207</v>
      </c>
      <c r="J105" s="74">
        <v>98.916591228250809</v>
      </c>
      <c r="K105" s="74">
        <v>222.88997196952542</v>
      </c>
      <c r="L105" s="74">
        <v>398.34990650468444</v>
      </c>
      <c r="M105" s="74">
        <v>539.48547184392055</v>
      </c>
      <c r="N105" s="74">
        <v>680.62103718315666</v>
      </c>
      <c r="O105" s="74">
        <v>838.91878712035418</v>
      </c>
      <c r="P105" s="74">
        <v>997.2165370575517</v>
      </c>
      <c r="Q105" s="74">
        <v>1172.6764715927106</v>
      </c>
      <c r="R105" s="74">
        <v>1330.9742215299082</v>
      </c>
      <c r="S105" s="74">
        <v>1391.516167997117</v>
      </c>
      <c r="T105" s="74">
        <v>1426.2461888289918</v>
      </c>
      <c r="U105" s="69" t="s">
        <v>326</v>
      </c>
      <c r="V105" s="66"/>
      <c r="W105" s="6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</row>
    <row r="106" spans="1:36" ht="29.4" customHeight="1" x14ac:dyDescent="0.3">
      <c r="A106" s="67" t="s">
        <v>360</v>
      </c>
      <c r="B106" s="67" t="s">
        <v>329</v>
      </c>
      <c r="C106" s="68" t="s">
        <v>339</v>
      </c>
      <c r="D106" s="151" t="s">
        <v>413</v>
      </c>
      <c r="E106" s="69" t="s">
        <v>297</v>
      </c>
      <c r="F106" s="69" t="s">
        <v>298</v>
      </c>
      <c r="G106" s="70" t="s">
        <v>261</v>
      </c>
      <c r="H106" s="80">
        <v>1</v>
      </c>
      <c r="I106" s="80">
        <v>1.1885895404120444E-2</v>
      </c>
      <c r="J106" s="80">
        <v>3.5657686212361331E-2</v>
      </c>
      <c r="K106" s="80">
        <v>7.9239302694136288E-2</v>
      </c>
      <c r="L106" s="80">
        <v>0.18154604683923226</v>
      </c>
      <c r="M106" s="80">
        <v>0.28385279098432825</v>
      </c>
      <c r="N106" s="80">
        <v>0.38615953512942425</v>
      </c>
      <c r="O106" s="80">
        <v>0.48846627927452019</v>
      </c>
      <c r="P106" s="80">
        <v>0.59077302341961613</v>
      </c>
      <c r="Q106" s="80">
        <v>0.69307976756471201</v>
      </c>
      <c r="R106" s="80">
        <v>0.79538651170980801</v>
      </c>
      <c r="S106" s="80">
        <v>0.897693255854904</v>
      </c>
      <c r="T106" s="80">
        <v>1</v>
      </c>
      <c r="U106" s="69" t="s">
        <v>326</v>
      </c>
      <c r="V106" s="66"/>
      <c r="W106" s="66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</row>
    <row r="107" spans="1:36" ht="29.4" customHeight="1" x14ac:dyDescent="0.3">
      <c r="A107" s="67" t="s">
        <v>360</v>
      </c>
      <c r="B107" s="67" t="s">
        <v>329</v>
      </c>
      <c r="C107" s="68" t="s">
        <v>339</v>
      </c>
      <c r="D107" s="151" t="s">
        <v>413</v>
      </c>
      <c r="E107" s="69" t="s">
        <v>297</v>
      </c>
      <c r="F107" s="69" t="s">
        <v>298</v>
      </c>
      <c r="G107" s="70" t="s">
        <v>262</v>
      </c>
      <c r="H107" s="75">
        <v>32</v>
      </c>
      <c r="I107" s="75"/>
      <c r="J107" s="75"/>
      <c r="K107" s="75"/>
      <c r="L107" s="75"/>
      <c r="M107" s="75"/>
      <c r="N107" s="75">
        <v>16</v>
      </c>
      <c r="O107" s="75"/>
      <c r="P107" s="75"/>
      <c r="Q107" s="75"/>
      <c r="R107" s="75"/>
      <c r="S107" s="75"/>
      <c r="T107" s="75">
        <v>32</v>
      </c>
      <c r="U107" s="69" t="s">
        <v>326</v>
      </c>
      <c r="V107" s="66"/>
      <c r="W107" s="66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</row>
    <row r="108" spans="1:36" ht="29.4" customHeight="1" x14ac:dyDescent="0.3">
      <c r="A108" s="67" t="s">
        <v>360</v>
      </c>
      <c r="B108" s="67" t="s">
        <v>329</v>
      </c>
      <c r="C108" s="68" t="s">
        <v>339</v>
      </c>
      <c r="D108" s="151" t="s">
        <v>413</v>
      </c>
      <c r="E108" s="69" t="s">
        <v>297</v>
      </c>
      <c r="F108" s="69" t="s">
        <v>298</v>
      </c>
      <c r="G108" s="70" t="s">
        <v>263</v>
      </c>
      <c r="H108" s="71">
        <v>4</v>
      </c>
      <c r="I108" s="71"/>
      <c r="J108" s="71"/>
      <c r="K108" s="71">
        <v>1</v>
      </c>
      <c r="L108" s="71"/>
      <c r="M108" s="71"/>
      <c r="N108" s="71">
        <v>1</v>
      </c>
      <c r="O108" s="71"/>
      <c r="P108" s="71"/>
      <c r="Q108" s="71">
        <v>1</v>
      </c>
      <c r="R108" s="71"/>
      <c r="S108" s="71"/>
      <c r="T108" s="71">
        <v>1</v>
      </c>
      <c r="U108" s="69" t="s">
        <v>326</v>
      </c>
      <c r="V108" s="66"/>
      <c r="W108" s="66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</row>
    <row r="109" spans="1:36" ht="29.4" customHeight="1" x14ac:dyDescent="0.3">
      <c r="A109" s="67" t="s">
        <v>360</v>
      </c>
      <c r="B109" s="67" t="s">
        <v>329</v>
      </c>
      <c r="C109" s="68" t="s">
        <v>339</v>
      </c>
      <c r="D109" s="151" t="s">
        <v>413</v>
      </c>
      <c r="E109" s="69" t="s">
        <v>297</v>
      </c>
      <c r="F109" s="69" t="s">
        <v>298</v>
      </c>
      <c r="G109" s="70" t="s">
        <v>264</v>
      </c>
      <c r="H109" s="80">
        <v>1</v>
      </c>
      <c r="I109" s="80"/>
      <c r="J109" s="80"/>
      <c r="K109" s="80">
        <v>1</v>
      </c>
      <c r="L109" s="80"/>
      <c r="M109" s="80"/>
      <c r="N109" s="80">
        <v>1</v>
      </c>
      <c r="O109" s="80"/>
      <c r="P109" s="80"/>
      <c r="Q109" s="80">
        <v>1</v>
      </c>
      <c r="R109" s="80"/>
      <c r="S109" s="80"/>
      <c r="T109" s="80">
        <v>1</v>
      </c>
      <c r="U109" s="69" t="s">
        <v>326</v>
      </c>
      <c r="V109" s="66"/>
      <c r="W109" s="66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</row>
    <row r="110" spans="1:36" ht="29.4" customHeight="1" x14ac:dyDescent="0.3">
      <c r="A110" s="67" t="s">
        <v>360</v>
      </c>
      <c r="B110" s="67" t="s">
        <v>329</v>
      </c>
      <c r="C110" s="68" t="s">
        <v>339</v>
      </c>
      <c r="D110" s="151" t="s">
        <v>413</v>
      </c>
      <c r="E110" s="69" t="s">
        <v>297</v>
      </c>
      <c r="F110" s="69" t="s">
        <v>298</v>
      </c>
      <c r="G110" s="70" t="s">
        <v>265</v>
      </c>
      <c r="H110" s="80">
        <v>1</v>
      </c>
      <c r="I110" s="80"/>
      <c r="J110" s="80"/>
      <c r="K110" s="80">
        <v>1</v>
      </c>
      <c r="L110" s="80"/>
      <c r="M110" s="80"/>
      <c r="N110" s="80">
        <v>1</v>
      </c>
      <c r="O110" s="80"/>
      <c r="P110" s="80"/>
      <c r="Q110" s="80">
        <v>1</v>
      </c>
      <c r="R110" s="80"/>
      <c r="S110" s="80"/>
      <c r="T110" s="80">
        <v>1</v>
      </c>
      <c r="U110" s="69" t="s">
        <v>326</v>
      </c>
      <c r="V110" s="66"/>
      <c r="W110" s="66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</row>
    <row r="111" spans="1:36" ht="29.4" customHeight="1" x14ac:dyDescent="0.3">
      <c r="A111" s="67" t="s">
        <v>360</v>
      </c>
      <c r="B111" s="67" t="s">
        <v>329</v>
      </c>
      <c r="C111" s="68" t="s">
        <v>340</v>
      </c>
      <c r="D111" s="151" t="s">
        <v>413</v>
      </c>
      <c r="E111" s="69" t="s">
        <v>297</v>
      </c>
      <c r="F111" s="69" t="s">
        <v>298</v>
      </c>
      <c r="G111" s="79" t="s">
        <v>266</v>
      </c>
      <c r="H111" s="76">
        <v>1</v>
      </c>
      <c r="I111" s="76">
        <v>1</v>
      </c>
      <c r="J111" s="76">
        <v>1</v>
      </c>
      <c r="K111" s="76">
        <v>1</v>
      </c>
      <c r="L111" s="76">
        <v>1</v>
      </c>
      <c r="M111" s="76">
        <v>1</v>
      </c>
      <c r="N111" s="76">
        <v>1</v>
      </c>
      <c r="O111" s="76">
        <v>1</v>
      </c>
      <c r="P111" s="76">
        <v>1</v>
      </c>
      <c r="Q111" s="76">
        <v>1</v>
      </c>
      <c r="R111" s="76">
        <v>1</v>
      </c>
      <c r="S111" s="76">
        <v>1</v>
      </c>
      <c r="T111" s="76">
        <v>1</v>
      </c>
      <c r="U111" s="69" t="s">
        <v>326</v>
      </c>
      <c r="V111" s="68"/>
      <c r="W111" s="68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</row>
    <row r="112" spans="1:36" ht="29.4" customHeight="1" x14ac:dyDescent="0.3">
      <c r="A112" s="67" t="s">
        <v>360</v>
      </c>
      <c r="B112" s="67" t="s">
        <v>329</v>
      </c>
      <c r="C112" s="68" t="s">
        <v>340</v>
      </c>
      <c r="D112" s="151" t="s">
        <v>413</v>
      </c>
      <c r="E112" s="69" t="s">
        <v>297</v>
      </c>
      <c r="F112" s="69" t="s">
        <v>298</v>
      </c>
      <c r="G112" s="70" t="s">
        <v>267</v>
      </c>
      <c r="H112" s="76">
        <v>1</v>
      </c>
      <c r="I112" s="76">
        <v>1</v>
      </c>
      <c r="J112" s="76">
        <v>1</v>
      </c>
      <c r="K112" s="76">
        <v>1</v>
      </c>
      <c r="L112" s="76">
        <v>1</v>
      </c>
      <c r="M112" s="76">
        <v>1</v>
      </c>
      <c r="N112" s="76">
        <v>1</v>
      </c>
      <c r="O112" s="76">
        <v>1</v>
      </c>
      <c r="P112" s="76">
        <v>1</v>
      </c>
      <c r="Q112" s="76">
        <v>1</v>
      </c>
      <c r="R112" s="76">
        <v>1</v>
      </c>
      <c r="S112" s="76">
        <v>1</v>
      </c>
      <c r="T112" s="76">
        <v>1</v>
      </c>
      <c r="U112" s="69" t="s">
        <v>326</v>
      </c>
      <c r="V112" s="68"/>
      <c r="W112" s="68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</row>
    <row r="113" spans="1:36" ht="29.4" customHeight="1" x14ac:dyDescent="0.3">
      <c r="A113" s="67" t="s">
        <v>360</v>
      </c>
      <c r="B113" s="67" t="s">
        <v>329</v>
      </c>
      <c r="C113" s="68" t="s">
        <v>340</v>
      </c>
      <c r="D113" s="151" t="s">
        <v>413</v>
      </c>
      <c r="E113" s="69" t="s">
        <v>297</v>
      </c>
      <c r="F113" s="69" t="s">
        <v>298</v>
      </c>
      <c r="G113" s="70" t="s">
        <v>268</v>
      </c>
      <c r="H113" s="76">
        <v>1</v>
      </c>
      <c r="I113" s="76">
        <v>1</v>
      </c>
      <c r="J113" s="76">
        <v>1</v>
      </c>
      <c r="K113" s="76">
        <v>1</v>
      </c>
      <c r="L113" s="76">
        <v>1</v>
      </c>
      <c r="M113" s="76">
        <v>1</v>
      </c>
      <c r="N113" s="76">
        <v>1</v>
      </c>
      <c r="O113" s="76">
        <v>1</v>
      </c>
      <c r="P113" s="76">
        <v>1</v>
      </c>
      <c r="Q113" s="76">
        <v>1</v>
      </c>
      <c r="R113" s="76">
        <v>1</v>
      </c>
      <c r="S113" s="76">
        <v>1</v>
      </c>
      <c r="T113" s="76">
        <v>1</v>
      </c>
      <c r="U113" s="69" t="s">
        <v>326</v>
      </c>
      <c r="V113" s="68"/>
      <c r="W113" s="68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</row>
    <row r="114" spans="1:36" ht="29.4" customHeight="1" x14ac:dyDescent="0.3">
      <c r="A114" s="67" t="s">
        <v>360</v>
      </c>
      <c r="B114" s="67" t="s">
        <v>329</v>
      </c>
      <c r="C114" s="68" t="s">
        <v>340</v>
      </c>
      <c r="D114" s="151" t="s">
        <v>413</v>
      </c>
      <c r="E114" s="69" t="s">
        <v>297</v>
      </c>
      <c r="F114" s="69" t="s">
        <v>298</v>
      </c>
      <c r="G114" s="70" t="s">
        <v>269</v>
      </c>
      <c r="H114" s="76">
        <v>1</v>
      </c>
      <c r="I114" s="76">
        <v>1</v>
      </c>
      <c r="J114" s="76">
        <v>1</v>
      </c>
      <c r="K114" s="76">
        <v>1</v>
      </c>
      <c r="L114" s="76">
        <v>1</v>
      </c>
      <c r="M114" s="76">
        <v>1</v>
      </c>
      <c r="N114" s="76">
        <v>1</v>
      </c>
      <c r="O114" s="76">
        <v>1</v>
      </c>
      <c r="P114" s="76">
        <v>1</v>
      </c>
      <c r="Q114" s="76">
        <v>1</v>
      </c>
      <c r="R114" s="76">
        <v>1</v>
      </c>
      <c r="S114" s="76">
        <v>1</v>
      </c>
      <c r="T114" s="76">
        <v>1</v>
      </c>
      <c r="U114" s="69" t="s">
        <v>326</v>
      </c>
      <c r="V114" s="68"/>
      <c r="W114" s="68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</row>
    <row r="115" spans="1:36" ht="29.4" customHeight="1" x14ac:dyDescent="0.3">
      <c r="A115" s="67" t="s">
        <v>360</v>
      </c>
      <c r="B115" s="67" t="s">
        <v>329</v>
      </c>
      <c r="C115" s="68" t="s">
        <v>340</v>
      </c>
      <c r="D115" s="151" t="s">
        <v>413</v>
      </c>
      <c r="E115" s="69" t="s">
        <v>297</v>
      </c>
      <c r="F115" s="69" t="s">
        <v>298</v>
      </c>
      <c r="G115" s="70" t="s">
        <v>270</v>
      </c>
      <c r="H115" s="76">
        <v>1</v>
      </c>
      <c r="I115" s="76">
        <v>1</v>
      </c>
      <c r="J115" s="76">
        <v>1</v>
      </c>
      <c r="K115" s="76">
        <v>1</v>
      </c>
      <c r="L115" s="76">
        <v>1</v>
      </c>
      <c r="M115" s="76">
        <v>1</v>
      </c>
      <c r="N115" s="76">
        <v>1</v>
      </c>
      <c r="O115" s="76">
        <v>1</v>
      </c>
      <c r="P115" s="76">
        <v>1</v>
      </c>
      <c r="Q115" s="76">
        <v>1</v>
      </c>
      <c r="R115" s="76">
        <v>1</v>
      </c>
      <c r="S115" s="76">
        <v>1</v>
      </c>
      <c r="T115" s="76">
        <v>1</v>
      </c>
      <c r="U115" s="69" t="s">
        <v>326</v>
      </c>
      <c r="V115" s="68"/>
      <c r="W115" s="68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</row>
    <row r="116" spans="1:36" ht="29.4" customHeight="1" x14ac:dyDescent="0.3">
      <c r="A116" s="67" t="s">
        <v>360</v>
      </c>
      <c r="B116" s="67" t="s">
        <v>329</v>
      </c>
      <c r="C116" s="68" t="s">
        <v>340</v>
      </c>
      <c r="D116" s="151" t="s">
        <v>413</v>
      </c>
      <c r="E116" s="69" t="s">
        <v>297</v>
      </c>
      <c r="F116" s="69" t="s">
        <v>298</v>
      </c>
      <c r="G116" s="70" t="s">
        <v>271</v>
      </c>
      <c r="H116" s="76">
        <v>1</v>
      </c>
      <c r="I116" s="76">
        <v>1</v>
      </c>
      <c r="J116" s="76">
        <v>1</v>
      </c>
      <c r="K116" s="76">
        <v>1</v>
      </c>
      <c r="L116" s="76">
        <v>1</v>
      </c>
      <c r="M116" s="76">
        <v>1</v>
      </c>
      <c r="N116" s="76">
        <v>1</v>
      </c>
      <c r="O116" s="76">
        <v>1</v>
      </c>
      <c r="P116" s="76">
        <v>1</v>
      </c>
      <c r="Q116" s="76">
        <v>1</v>
      </c>
      <c r="R116" s="76">
        <v>1</v>
      </c>
      <c r="S116" s="76">
        <v>1</v>
      </c>
      <c r="T116" s="76">
        <v>1</v>
      </c>
      <c r="U116" s="69" t="s">
        <v>326</v>
      </c>
      <c r="V116" s="68"/>
      <c r="W116" s="68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</row>
    <row r="117" spans="1:36" ht="29.4" customHeight="1" x14ac:dyDescent="0.3">
      <c r="A117" s="96" t="s">
        <v>360</v>
      </c>
      <c r="B117" s="96" t="s">
        <v>329</v>
      </c>
      <c r="C117" s="98" t="s">
        <v>340</v>
      </c>
      <c r="D117" s="152" t="s">
        <v>413</v>
      </c>
      <c r="E117" s="99" t="s">
        <v>297</v>
      </c>
      <c r="F117" s="99" t="s">
        <v>298</v>
      </c>
      <c r="G117" s="97" t="s">
        <v>272</v>
      </c>
      <c r="H117" s="95">
        <v>1</v>
      </c>
      <c r="I117" s="95">
        <v>1</v>
      </c>
      <c r="J117" s="95">
        <v>1</v>
      </c>
      <c r="K117" s="95">
        <v>1</v>
      </c>
      <c r="L117" s="95">
        <v>1</v>
      </c>
      <c r="M117" s="95">
        <v>1</v>
      </c>
      <c r="N117" s="95">
        <v>1</v>
      </c>
      <c r="O117" s="95">
        <v>1</v>
      </c>
      <c r="P117" s="95">
        <v>1</v>
      </c>
      <c r="Q117" s="95">
        <v>1</v>
      </c>
      <c r="R117" s="95">
        <v>1</v>
      </c>
      <c r="S117" s="95">
        <v>1</v>
      </c>
      <c r="T117" s="95">
        <v>1</v>
      </c>
      <c r="U117" s="69" t="s">
        <v>273</v>
      </c>
      <c r="V117" s="68"/>
      <c r="W117" s="68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</row>
    <row r="118" spans="1:36" ht="29.4" customHeight="1" x14ac:dyDescent="0.3">
      <c r="A118" s="96"/>
      <c r="B118" s="96"/>
      <c r="C118" s="98"/>
      <c r="D118" s="99"/>
      <c r="E118" s="99"/>
      <c r="F118" s="99"/>
      <c r="G118" s="97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69" t="s">
        <v>274</v>
      </c>
      <c r="V118" s="68"/>
      <c r="W118" s="68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</row>
    <row r="119" spans="1:36" ht="29.4" customHeight="1" x14ac:dyDescent="0.3">
      <c r="A119" s="96"/>
      <c r="B119" s="96"/>
      <c r="C119" s="98"/>
      <c r="D119" s="99"/>
      <c r="E119" s="99"/>
      <c r="F119" s="99"/>
      <c r="G119" s="97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69" t="s">
        <v>275</v>
      </c>
      <c r="V119" s="66"/>
      <c r="W119" s="6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</row>
    <row r="120" spans="1:36" ht="29.4" customHeight="1" x14ac:dyDescent="0.3">
      <c r="A120" s="96"/>
      <c r="B120" s="96"/>
      <c r="C120" s="98"/>
      <c r="D120" s="99"/>
      <c r="E120" s="99"/>
      <c r="F120" s="99"/>
      <c r="G120" s="97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69" t="s">
        <v>276</v>
      </c>
      <c r="V120" s="68"/>
      <c r="W120" s="68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</row>
    <row r="121" spans="1:36" ht="29.4" customHeight="1" x14ac:dyDescent="0.3">
      <c r="A121" s="96"/>
      <c r="B121" s="96"/>
      <c r="C121" s="98"/>
      <c r="D121" s="99"/>
      <c r="E121" s="99"/>
      <c r="F121" s="99"/>
      <c r="G121" s="97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69" t="s">
        <v>277</v>
      </c>
      <c r="V121" s="68"/>
      <c r="W121" s="68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</row>
    <row r="122" spans="1:36" ht="29.4" customHeight="1" x14ac:dyDescent="0.3">
      <c r="A122" s="96"/>
      <c r="B122" s="96"/>
      <c r="C122" s="98"/>
      <c r="D122" s="99"/>
      <c r="E122" s="99"/>
      <c r="F122" s="99"/>
      <c r="G122" s="97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69" t="s">
        <v>278</v>
      </c>
      <c r="V122" s="68"/>
      <c r="W122" s="68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</row>
    <row r="123" spans="1:36" ht="29.4" customHeight="1" x14ac:dyDescent="0.3">
      <c r="A123" s="67" t="s">
        <v>360</v>
      </c>
      <c r="B123" s="67" t="s">
        <v>329</v>
      </c>
      <c r="C123" s="68" t="s">
        <v>340</v>
      </c>
      <c r="D123" s="151" t="s">
        <v>413</v>
      </c>
      <c r="E123" s="69" t="s">
        <v>297</v>
      </c>
      <c r="F123" s="69" t="s">
        <v>298</v>
      </c>
      <c r="G123" s="70" t="s">
        <v>279</v>
      </c>
      <c r="H123" s="77">
        <v>1</v>
      </c>
      <c r="I123" s="76">
        <v>1</v>
      </c>
      <c r="J123" s="76">
        <v>1</v>
      </c>
      <c r="K123" s="76">
        <v>1</v>
      </c>
      <c r="L123" s="76">
        <v>1</v>
      </c>
      <c r="M123" s="76">
        <v>1</v>
      </c>
      <c r="N123" s="76">
        <v>1</v>
      </c>
      <c r="O123" s="76">
        <v>1</v>
      </c>
      <c r="P123" s="76">
        <v>1</v>
      </c>
      <c r="Q123" s="76">
        <v>1</v>
      </c>
      <c r="R123" s="76">
        <v>1</v>
      </c>
      <c r="S123" s="76">
        <v>1</v>
      </c>
      <c r="T123" s="76">
        <v>1</v>
      </c>
      <c r="U123" s="69" t="s">
        <v>326</v>
      </c>
      <c r="V123" s="68"/>
      <c r="W123" s="68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</row>
    <row r="124" spans="1:36" ht="29.4" customHeight="1" x14ac:dyDescent="0.3">
      <c r="A124" s="67" t="s">
        <v>360</v>
      </c>
      <c r="B124" s="67" t="s">
        <v>329</v>
      </c>
      <c r="C124" s="68" t="s">
        <v>340</v>
      </c>
      <c r="D124" s="151" t="s">
        <v>413</v>
      </c>
      <c r="E124" s="69" t="s">
        <v>297</v>
      </c>
      <c r="F124" s="69" t="s">
        <v>298</v>
      </c>
      <c r="G124" s="70" t="s">
        <v>280</v>
      </c>
      <c r="H124" s="78">
        <v>4</v>
      </c>
      <c r="I124" s="71">
        <v>0</v>
      </c>
      <c r="J124" s="71">
        <v>0</v>
      </c>
      <c r="K124" s="71">
        <v>1</v>
      </c>
      <c r="L124" s="71">
        <v>0</v>
      </c>
      <c r="M124" s="71">
        <v>0</v>
      </c>
      <c r="N124" s="71">
        <v>1</v>
      </c>
      <c r="O124" s="71">
        <v>0</v>
      </c>
      <c r="P124" s="71">
        <v>0</v>
      </c>
      <c r="Q124" s="71">
        <v>1</v>
      </c>
      <c r="R124" s="71">
        <v>0</v>
      </c>
      <c r="S124" s="71">
        <v>0</v>
      </c>
      <c r="T124" s="71">
        <v>1</v>
      </c>
      <c r="U124" s="69" t="s">
        <v>326</v>
      </c>
      <c r="V124" s="68"/>
      <c r="W124" s="68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</row>
    <row r="125" spans="1:36" ht="29.4" customHeight="1" x14ac:dyDescent="0.3">
      <c r="A125" s="67" t="s">
        <v>360</v>
      </c>
      <c r="B125" s="67" t="s">
        <v>329</v>
      </c>
      <c r="C125" s="68" t="s">
        <v>340</v>
      </c>
      <c r="D125" s="151" t="s">
        <v>413</v>
      </c>
      <c r="E125" s="69" t="s">
        <v>297</v>
      </c>
      <c r="F125" s="69" t="s">
        <v>298</v>
      </c>
      <c r="G125" s="70" t="s">
        <v>281</v>
      </c>
      <c r="H125" s="77">
        <v>1</v>
      </c>
      <c r="I125" s="76">
        <v>1</v>
      </c>
      <c r="J125" s="76">
        <v>1</v>
      </c>
      <c r="K125" s="76">
        <v>1</v>
      </c>
      <c r="L125" s="76">
        <v>1</v>
      </c>
      <c r="M125" s="76">
        <v>1</v>
      </c>
      <c r="N125" s="76">
        <v>1</v>
      </c>
      <c r="O125" s="76">
        <v>1</v>
      </c>
      <c r="P125" s="76">
        <v>1</v>
      </c>
      <c r="Q125" s="76">
        <v>1</v>
      </c>
      <c r="R125" s="76">
        <v>1</v>
      </c>
      <c r="S125" s="76">
        <v>1</v>
      </c>
      <c r="T125" s="76">
        <v>1</v>
      </c>
      <c r="U125" s="69" t="s">
        <v>326</v>
      </c>
      <c r="V125" s="68"/>
      <c r="W125" s="68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</row>
    <row r="126" spans="1:36" ht="29.4" customHeight="1" x14ac:dyDescent="0.3">
      <c r="A126" s="67" t="s">
        <v>360</v>
      </c>
      <c r="B126" s="67" t="s">
        <v>329</v>
      </c>
      <c r="C126" s="68" t="s">
        <v>340</v>
      </c>
      <c r="D126" s="151" t="s">
        <v>413</v>
      </c>
      <c r="E126" s="69" t="s">
        <v>297</v>
      </c>
      <c r="F126" s="69" t="s">
        <v>298</v>
      </c>
      <c r="G126" s="70" t="s">
        <v>282</v>
      </c>
      <c r="H126" s="77">
        <v>1</v>
      </c>
      <c r="I126" s="76">
        <v>1</v>
      </c>
      <c r="J126" s="76">
        <v>1</v>
      </c>
      <c r="K126" s="76">
        <v>1</v>
      </c>
      <c r="L126" s="76">
        <v>1</v>
      </c>
      <c r="M126" s="76">
        <v>1</v>
      </c>
      <c r="N126" s="76">
        <v>1</v>
      </c>
      <c r="O126" s="76">
        <v>1</v>
      </c>
      <c r="P126" s="76">
        <v>1</v>
      </c>
      <c r="Q126" s="76">
        <v>1</v>
      </c>
      <c r="R126" s="76">
        <v>1</v>
      </c>
      <c r="S126" s="76">
        <v>1</v>
      </c>
      <c r="T126" s="76">
        <v>1</v>
      </c>
      <c r="U126" s="69" t="s">
        <v>326</v>
      </c>
      <c r="V126" s="68"/>
      <c r="W126" s="68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</row>
    <row r="127" spans="1:36" ht="29.4" customHeight="1" x14ac:dyDescent="0.3">
      <c r="A127" s="67" t="s">
        <v>360</v>
      </c>
      <c r="B127" s="67" t="s">
        <v>329</v>
      </c>
      <c r="C127" s="68" t="s">
        <v>340</v>
      </c>
      <c r="D127" s="151" t="s">
        <v>413</v>
      </c>
      <c r="E127" s="69" t="s">
        <v>297</v>
      </c>
      <c r="F127" s="69" t="s">
        <v>298</v>
      </c>
      <c r="G127" s="70" t="s">
        <v>283</v>
      </c>
      <c r="H127" s="77">
        <v>1</v>
      </c>
      <c r="I127" s="76">
        <v>1</v>
      </c>
      <c r="J127" s="76">
        <v>1</v>
      </c>
      <c r="K127" s="76">
        <v>1</v>
      </c>
      <c r="L127" s="76">
        <v>1</v>
      </c>
      <c r="M127" s="76">
        <v>1</v>
      </c>
      <c r="N127" s="76">
        <v>1</v>
      </c>
      <c r="O127" s="76">
        <v>1</v>
      </c>
      <c r="P127" s="76">
        <v>1</v>
      </c>
      <c r="Q127" s="76">
        <v>1</v>
      </c>
      <c r="R127" s="76">
        <v>1</v>
      </c>
      <c r="S127" s="76">
        <v>1</v>
      </c>
      <c r="T127" s="76">
        <v>1</v>
      </c>
      <c r="U127" s="69" t="s">
        <v>326</v>
      </c>
      <c r="V127" s="68"/>
      <c r="W127" s="68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</row>
    <row r="128" spans="1:36" ht="29.4" customHeight="1" x14ac:dyDescent="0.3">
      <c r="A128" s="96" t="s">
        <v>360</v>
      </c>
      <c r="B128" s="96" t="s">
        <v>329</v>
      </c>
      <c r="C128" s="103" t="s">
        <v>341</v>
      </c>
      <c r="D128" s="153" t="s">
        <v>413</v>
      </c>
      <c r="E128" s="104" t="s">
        <v>297</v>
      </c>
      <c r="F128" s="104" t="s">
        <v>298</v>
      </c>
      <c r="G128" s="100" t="s">
        <v>284</v>
      </c>
      <c r="H128" s="94">
        <v>274</v>
      </c>
      <c r="I128" s="94">
        <f>+SUM(Y128:Y133)</f>
        <v>3</v>
      </c>
      <c r="J128" s="94">
        <f t="shared" ref="J128:T128" si="3">+SUM(Z128:Z133)</f>
        <v>14</v>
      </c>
      <c r="K128" s="94">
        <f t="shared" si="3"/>
        <v>46</v>
      </c>
      <c r="L128" s="94">
        <f t="shared" si="3"/>
        <v>28</v>
      </c>
      <c r="M128" s="94">
        <f t="shared" si="3"/>
        <v>24</v>
      </c>
      <c r="N128" s="94">
        <f t="shared" si="3"/>
        <v>27</v>
      </c>
      <c r="O128" s="94">
        <f t="shared" si="3"/>
        <v>23</v>
      </c>
      <c r="P128" s="94">
        <f t="shared" si="3"/>
        <v>23</v>
      </c>
      <c r="Q128" s="94">
        <f t="shared" si="3"/>
        <v>26</v>
      </c>
      <c r="R128" s="94">
        <f t="shared" si="3"/>
        <v>26</v>
      </c>
      <c r="S128" s="94">
        <f t="shared" si="3"/>
        <v>21</v>
      </c>
      <c r="T128" s="94">
        <f t="shared" si="3"/>
        <v>13</v>
      </c>
      <c r="U128" s="69" t="s">
        <v>285</v>
      </c>
      <c r="V128" s="66">
        <v>44197</v>
      </c>
      <c r="W128" s="66">
        <v>44531</v>
      </c>
      <c r="X128" s="81">
        <f t="shared" ref="X128:X130" si="4">SUM(Y128:AJ128)</f>
        <v>31</v>
      </c>
      <c r="Y128" s="81">
        <v>0</v>
      </c>
      <c r="Z128" s="81">
        <v>8</v>
      </c>
      <c r="AA128" s="81">
        <v>1</v>
      </c>
      <c r="AB128" s="81">
        <v>7</v>
      </c>
      <c r="AC128" s="81">
        <v>2</v>
      </c>
      <c r="AD128" s="81">
        <v>5</v>
      </c>
      <c r="AE128" s="81">
        <v>1</v>
      </c>
      <c r="AF128" s="81">
        <v>4</v>
      </c>
      <c r="AG128" s="81">
        <v>1</v>
      </c>
      <c r="AH128" s="81">
        <v>1</v>
      </c>
      <c r="AI128" s="81">
        <v>1</v>
      </c>
      <c r="AJ128" s="81">
        <v>0</v>
      </c>
    </row>
    <row r="129" spans="1:36" ht="29.4" customHeight="1" x14ac:dyDescent="0.3">
      <c r="A129" s="96"/>
      <c r="B129" s="96"/>
      <c r="C129" s="103"/>
      <c r="D129" s="104"/>
      <c r="E129" s="104"/>
      <c r="F129" s="104"/>
      <c r="G129" s="100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69" t="s">
        <v>286</v>
      </c>
      <c r="V129" s="66">
        <v>44197</v>
      </c>
      <c r="W129" s="66">
        <v>44531</v>
      </c>
      <c r="X129" s="81">
        <f t="shared" si="4"/>
        <v>24</v>
      </c>
      <c r="Y129" s="81">
        <v>1</v>
      </c>
      <c r="Z129" s="81">
        <v>3</v>
      </c>
      <c r="AA129" s="81">
        <v>3</v>
      </c>
      <c r="AB129" s="81">
        <v>2</v>
      </c>
      <c r="AC129" s="81">
        <v>1</v>
      </c>
      <c r="AD129" s="81">
        <v>0</v>
      </c>
      <c r="AE129" s="81">
        <v>1</v>
      </c>
      <c r="AF129" s="81">
        <v>1</v>
      </c>
      <c r="AG129" s="81">
        <v>5</v>
      </c>
      <c r="AH129" s="81">
        <v>5</v>
      </c>
      <c r="AI129" s="81">
        <v>2</v>
      </c>
      <c r="AJ129" s="81">
        <v>0</v>
      </c>
    </row>
    <row r="130" spans="1:36" ht="29.4" customHeight="1" x14ac:dyDescent="0.3">
      <c r="A130" s="96"/>
      <c r="B130" s="96"/>
      <c r="C130" s="103"/>
      <c r="D130" s="104"/>
      <c r="E130" s="104"/>
      <c r="F130" s="104"/>
      <c r="G130" s="100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69" t="s">
        <v>287</v>
      </c>
      <c r="V130" s="66">
        <v>44197</v>
      </c>
      <c r="W130" s="66">
        <v>44531</v>
      </c>
      <c r="X130" s="81">
        <f t="shared" si="4"/>
        <v>180</v>
      </c>
      <c r="Y130" s="81"/>
      <c r="Z130" s="81"/>
      <c r="AA130" s="81">
        <v>37</v>
      </c>
      <c r="AB130" s="81">
        <v>17</v>
      </c>
      <c r="AC130" s="81">
        <v>17</v>
      </c>
      <c r="AD130" s="81">
        <v>17</v>
      </c>
      <c r="AE130" s="81">
        <v>17</v>
      </c>
      <c r="AF130" s="81">
        <v>17</v>
      </c>
      <c r="AG130" s="81">
        <v>17</v>
      </c>
      <c r="AH130" s="81">
        <v>17</v>
      </c>
      <c r="AI130" s="81">
        <v>17</v>
      </c>
      <c r="AJ130" s="81">
        <v>7</v>
      </c>
    </row>
    <row r="131" spans="1:36" ht="29.4" customHeight="1" x14ac:dyDescent="0.3">
      <c r="A131" s="96"/>
      <c r="B131" s="96"/>
      <c r="C131" s="103"/>
      <c r="D131" s="104"/>
      <c r="E131" s="104"/>
      <c r="F131" s="104"/>
      <c r="G131" s="100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69" t="s">
        <v>288</v>
      </c>
      <c r="V131" s="66">
        <v>44197</v>
      </c>
      <c r="W131" s="66">
        <v>44531</v>
      </c>
      <c r="X131" s="81">
        <v>12</v>
      </c>
      <c r="Y131" s="81">
        <v>1</v>
      </c>
      <c r="Z131" s="81">
        <v>1</v>
      </c>
      <c r="AA131" s="81">
        <v>2</v>
      </c>
      <c r="AB131" s="81">
        <v>1</v>
      </c>
      <c r="AC131" s="81">
        <v>2</v>
      </c>
      <c r="AD131" s="81">
        <v>0</v>
      </c>
      <c r="AE131" s="81">
        <v>2</v>
      </c>
      <c r="AF131" s="81">
        <v>0</v>
      </c>
      <c r="AG131" s="81" t="s">
        <v>289</v>
      </c>
      <c r="AH131" s="81">
        <v>1</v>
      </c>
      <c r="AI131" s="81">
        <v>0</v>
      </c>
      <c r="AJ131" s="81">
        <v>1</v>
      </c>
    </row>
    <row r="132" spans="1:36" ht="29.4" customHeight="1" x14ac:dyDescent="0.3">
      <c r="A132" s="96"/>
      <c r="B132" s="96"/>
      <c r="C132" s="103"/>
      <c r="D132" s="104"/>
      <c r="E132" s="104"/>
      <c r="F132" s="104"/>
      <c r="G132" s="100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69" t="s">
        <v>290</v>
      </c>
      <c r="V132" s="66">
        <v>44197</v>
      </c>
      <c r="W132" s="66">
        <v>44531</v>
      </c>
      <c r="X132" s="81">
        <v>26</v>
      </c>
      <c r="Y132" s="81">
        <v>1</v>
      </c>
      <c r="Z132" s="81">
        <v>1</v>
      </c>
      <c r="AA132" s="81">
        <v>3</v>
      </c>
      <c r="AB132" s="81">
        <v>1</v>
      </c>
      <c r="AC132" s="81">
        <v>2</v>
      </c>
      <c r="AD132" s="81">
        <v>4</v>
      </c>
      <c r="AE132" s="81">
        <v>2</v>
      </c>
      <c r="AF132" s="81">
        <v>1</v>
      </c>
      <c r="AG132" s="81">
        <v>3</v>
      </c>
      <c r="AH132" s="81">
        <v>2</v>
      </c>
      <c r="AI132" s="81">
        <v>1</v>
      </c>
      <c r="AJ132" s="81">
        <v>5</v>
      </c>
    </row>
    <row r="133" spans="1:36" ht="29.4" customHeight="1" x14ac:dyDescent="0.3">
      <c r="A133" s="96"/>
      <c r="B133" s="96"/>
      <c r="C133" s="103"/>
      <c r="D133" s="104"/>
      <c r="E133" s="104"/>
      <c r="F133" s="104"/>
      <c r="G133" s="100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69" t="s">
        <v>291</v>
      </c>
      <c r="V133" s="66">
        <v>44197</v>
      </c>
      <c r="W133" s="66">
        <v>44531</v>
      </c>
      <c r="X133" s="81">
        <f>SUM(Y133:AJ133)</f>
        <v>2</v>
      </c>
      <c r="Y133" s="81"/>
      <c r="Z133" s="81">
        <v>1</v>
      </c>
      <c r="AA133" s="81"/>
      <c r="AB133" s="81"/>
      <c r="AC133" s="81"/>
      <c r="AD133" s="81">
        <v>1</v>
      </c>
      <c r="AE133" s="81"/>
      <c r="AF133" s="81"/>
      <c r="AG133" s="81"/>
      <c r="AH133" s="81"/>
      <c r="AI133" s="81"/>
      <c r="AJ133" s="81"/>
    </row>
    <row r="134" spans="1:36" ht="29.4" customHeight="1" x14ac:dyDescent="0.3">
      <c r="A134" s="67" t="s">
        <v>360</v>
      </c>
      <c r="B134" s="67" t="s">
        <v>328</v>
      </c>
      <c r="C134" s="68" t="s">
        <v>339</v>
      </c>
      <c r="D134" s="151" t="s">
        <v>413</v>
      </c>
      <c r="E134" s="69" t="s">
        <v>297</v>
      </c>
      <c r="F134" s="69" t="s">
        <v>298</v>
      </c>
      <c r="G134" s="70" t="s">
        <v>239</v>
      </c>
      <c r="H134" s="71">
        <v>5247</v>
      </c>
      <c r="I134" s="75">
        <v>140.79766382436532</v>
      </c>
      <c r="J134" s="75">
        <v>545.63897298282882</v>
      </c>
      <c r="K134" s="75">
        <v>897.41047844161176</v>
      </c>
      <c r="L134" s="75">
        <v>1064.3172676762813</v>
      </c>
      <c r="M134" s="75">
        <v>1357.0612996857847</v>
      </c>
      <c r="N134" s="75">
        <v>1760.7756200371839</v>
      </c>
      <c r="O134" s="75">
        <v>2367.0258835729801</v>
      </c>
      <c r="P134" s="75">
        <v>2988.8849629158017</v>
      </c>
      <c r="Q134" s="75">
        <v>3552.6852362045429</v>
      </c>
      <c r="R134" s="75">
        <v>3984.6813401075397</v>
      </c>
      <c r="S134" s="75">
        <v>4412.861408857756</v>
      </c>
      <c r="T134" s="75">
        <v>5247</v>
      </c>
      <c r="U134" s="69" t="s">
        <v>326</v>
      </c>
      <c r="V134" s="66"/>
      <c r="W134" s="66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</row>
    <row r="135" spans="1:36" ht="29.4" customHeight="1" x14ac:dyDescent="0.3">
      <c r="A135" s="67" t="s">
        <v>360</v>
      </c>
      <c r="B135" s="67" t="s">
        <v>328</v>
      </c>
      <c r="C135" s="68" t="s">
        <v>339</v>
      </c>
      <c r="D135" s="151" t="s">
        <v>413</v>
      </c>
      <c r="E135" s="69" t="s">
        <v>297</v>
      </c>
      <c r="F135" s="69" t="s">
        <v>298</v>
      </c>
      <c r="G135" s="70" t="s">
        <v>240</v>
      </c>
      <c r="H135" s="82">
        <v>32</v>
      </c>
      <c r="I135" s="82"/>
      <c r="J135" s="82"/>
      <c r="K135" s="82"/>
      <c r="L135" s="82"/>
      <c r="M135" s="82"/>
      <c r="N135" s="82">
        <v>16</v>
      </c>
      <c r="O135" s="82"/>
      <c r="P135" s="82"/>
      <c r="Q135" s="82"/>
      <c r="R135" s="82"/>
      <c r="S135" s="82"/>
      <c r="T135" s="82">
        <v>16</v>
      </c>
      <c r="U135" s="69" t="s">
        <v>326</v>
      </c>
      <c r="V135" s="66"/>
      <c r="W135" s="66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</row>
    <row r="136" spans="1:36" ht="29.4" customHeight="1" x14ac:dyDescent="0.3">
      <c r="A136" s="67" t="s">
        <v>360</v>
      </c>
      <c r="B136" s="67" t="s">
        <v>328</v>
      </c>
      <c r="C136" s="68" t="s">
        <v>339</v>
      </c>
      <c r="D136" s="151" t="s">
        <v>413</v>
      </c>
      <c r="E136" s="69" t="s">
        <v>297</v>
      </c>
      <c r="F136" s="69" t="s">
        <v>298</v>
      </c>
      <c r="G136" s="70" t="s">
        <v>241</v>
      </c>
      <c r="H136" s="71">
        <v>4</v>
      </c>
      <c r="I136" s="71"/>
      <c r="J136" s="71"/>
      <c r="K136" s="71">
        <v>1</v>
      </c>
      <c r="L136" s="71"/>
      <c r="M136" s="71"/>
      <c r="N136" s="71">
        <v>1</v>
      </c>
      <c r="O136" s="71"/>
      <c r="P136" s="71"/>
      <c r="Q136" s="71">
        <v>1</v>
      </c>
      <c r="R136" s="71"/>
      <c r="S136" s="71"/>
      <c r="T136" s="71">
        <v>1</v>
      </c>
      <c r="U136" s="69" t="s">
        <v>326</v>
      </c>
      <c r="V136" s="66"/>
      <c r="W136" s="66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</row>
    <row r="137" spans="1:36" ht="29.4" customHeight="1" x14ac:dyDescent="0.3">
      <c r="A137" s="67" t="s">
        <v>360</v>
      </c>
      <c r="B137" s="67" t="s">
        <v>328</v>
      </c>
      <c r="C137" s="68" t="s">
        <v>339</v>
      </c>
      <c r="D137" s="151" t="s">
        <v>413</v>
      </c>
      <c r="E137" s="69" t="s">
        <v>297</v>
      </c>
      <c r="F137" s="69" t="s">
        <v>298</v>
      </c>
      <c r="G137" s="70" t="s">
        <v>242</v>
      </c>
      <c r="H137" s="80">
        <v>1</v>
      </c>
      <c r="I137" s="80"/>
      <c r="J137" s="80"/>
      <c r="K137" s="80">
        <v>1</v>
      </c>
      <c r="L137" s="80"/>
      <c r="M137" s="80"/>
      <c r="N137" s="80">
        <v>1</v>
      </c>
      <c r="O137" s="80"/>
      <c r="P137" s="80"/>
      <c r="Q137" s="80">
        <v>1</v>
      </c>
      <c r="R137" s="80"/>
      <c r="S137" s="80"/>
      <c r="T137" s="80">
        <v>1</v>
      </c>
      <c r="U137" s="69" t="s">
        <v>326</v>
      </c>
      <c r="V137" s="66"/>
      <c r="W137" s="66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</row>
    <row r="138" spans="1:36" ht="29.4" customHeight="1" x14ac:dyDescent="0.3">
      <c r="A138" s="67" t="s">
        <v>360</v>
      </c>
      <c r="B138" s="67" t="s">
        <v>328</v>
      </c>
      <c r="C138" s="68" t="s">
        <v>339</v>
      </c>
      <c r="D138" s="151" t="s">
        <v>413</v>
      </c>
      <c r="E138" s="69" t="s">
        <v>297</v>
      </c>
      <c r="F138" s="69" t="s">
        <v>298</v>
      </c>
      <c r="G138" s="70" t="s">
        <v>243</v>
      </c>
      <c r="H138" s="80">
        <v>1</v>
      </c>
      <c r="I138" s="80"/>
      <c r="J138" s="80"/>
      <c r="K138" s="80">
        <v>1</v>
      </c>
      <c r="L138" s="80"/>
      <c r="M138" s="80"/>
      <c r="N138" s="80">
        <v>1</v>
      </c>
      <c r="O138" s="80"/>
      <c r="P138" s="80"/>
      <c r="Q138" s="80">
        <v>1</v>
      </c>
      <c r="R138" s="80"/>
      <c r="S138" s="80"/>
      <c r="T138" s="80">
        <v>1</v>
      </c>
      <c r="U138" s="69" t="s">
        <v>326</v>
      </c>
      <c r="V138" s="66"/>
      <c r="W138" s="66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</row>
    <row r="139" spans="1:36" ht="29.4" customHeight="1" x14ac:dyDescent="0.3">
      <c r="A139" s="96" t="s">
        <v>360</v>
      </c>
      <c r="B139" s="96" t="s">
        <v>328</v>
      </c>
      <c r="C139" s="98" t="s">
        <v>340</v>
      </c>
      <c r="D139" s="152" t="s">
        <v>413</v>
      </c>
      <c r="E139" s="99" t="s">
        <v>297</v>
      </c>
      <c r="F139" s="99" t="s">
        <v>298</v>
      </c>
      <c r="G139" s="97" t="s">
        <v>244</v>
      </c>
      <c r="H139" s="102">
        <v>1</v>
      </c>
      <c r="I139" s="102">
        <v>1</v>
      </c>
      <c r="J139" s="102">
        <v>1</v>
      </c>
      <c r="K139" s="102">
        <v>1</v>
      </c>
      <c r="L139" s="102">
        <v>1</v>
      </c>
      <c r="M139" s="102">
        <v>1</v>
      </c>
      <c r="N139" s="102">
        <v>1</v>
      </c>
      <c r="O139" s="102">
        <v>1</v>
      </c>
      <c r="P139" s="102">
        <v>1</v>
      </c>
      <c r="Q139" s="102">
        <v>1</v>
      </c>
      <c r="R139" s="102">
        <v>1</v>
      </c>
      <c r="S139" s="102">
        <v>1</v>
      </c>
      <c r="T139" s="102">
        <v>1</v>
      </c>
      <c r="U139" s="69" t="s">
        <v>245</v>
      </c>
      <c r="V139" s="66">
        <v>44197</v>
      </c>
      <c r="W139" s="66">
        <v>44561</v>
      </c>
      <c r="X139" s="76">
        <v>1</v>
      </c>
      <c r="Y139" s="76">
        <v>1</v>
      </c>
      <c r="Z139" s="76">
        <v>1</v>
      </c>
      <c r="AA139" s="76">
        <v>1</v>
      </c>
      <c r="AB139" s="76">
        <v>1</v>
      </c>
      <c r="AC139" s="76">
        <v>1</v>
      </c>
      <c r="AD139" s="76">
        <v>1</v>
      </c>
      <c r="AE139" s="76">
        <v>1</v>
      </c>
      <c r="AF139" s="76">
        <v>1</v>
      </c>
      <c r="AG139" s="76">
        <v>1</v>
      </c>
      <c r="AH139" s="76">
        <v>1</v>
      </c>
      <c r="AI139" s="76">
        <v>1</v>
      </c>
      <c r="AJ139" s="76">
        <v>1</v>
      </c>
    </row>
    <row r="140" spans="1:36" ht="29.4" customHeight="1" x14ac:dyDescent="0.3">
      <c r="A140" s="96"/>
      <c r="B140" s="96"/>
      <c r="C140" s="98"/>
      <c r="D140" s="99"/>
      <c r="E140" s="99"/>
      <c r="F140" s="99"/>
      <c r="G140" s="97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69" t="s">
        <v>246</v>
      </c>
      <c r="V140" s="66">
        <v>44197</v>
      </c>
      <c r="W140" s="66">
        <v>44561</v>
      </c>
      <c r="X140" s="76">
        <v>1</v>
      </c>
      <c r="Y140" s="76">
        <v>1</v>
      </c>
      <c r="Z140" s="76">
        <v>1</v>
      </c>
      <c r="AA140" s="76">
        <v>1</v>
      </c>
      <c r="AB140" s="76">
        <v>1</v>
      </c>
      <c r="AC140" s="76">
        <v>1</v>
      </c>
      <c r="AD140" s="76">
        <v>1</v>
      </c>
      <c r="AE140" s="76">
        <v>1</v>
      </c>
      <c r="AF140" s="76">
        <v>1</v>
      </c>
      <c r="AG140" s="76">
        <v>1</v>
      </c>
      <c r="AH140" s="76">
        <v>1</v>
      </c>
      <c r="AI140" s="76">
        <v>1</v>
      </c>
      <c r="AJ140" s="76">
        <v>1</v>
      </c>
    </row>
    <row r="141" spans="1:36" ht="29.4" customHeight="1" x14ac:dyDescent="0.3">
      <c r="A141" s="67" t="s">
        <v>360</v>
      </c>
      <c r="B141" s="67" t="s">
        <v>328</v>
      </c>
      <c r="C141" s="68" t="s">
        <v>340</v>
      </c>
      <c r="D141" s="151" t="s">
        <v>413</v>
      </c>
      <c r="E141" s="69" t="s">
        <v>297</v>
      </c>
      <c r="F141" s="69" t="s">
        <v>298</v>
      </c>
      <c r="G141" s="70" t="s">
        <v>247</v>
      </c>
      <c r="H141" s="80">
        <v>1</v>
      </c>
      <c r="I141" s="80">
        <v>1</v>
      </c>
      <c r="J141" s="80">
        <v>1</v>
      </c>
      <c r="K141" s="80">
        <v>1</v>
      </c>
      <c r="L141" s="80">
        <v>1</v>
      </c>
      <c r="M141" s="80">
        <v>1</v>
      </c>
      <c r="N141" s="80">
        <v>1</v>
      </c>
      <c r="O141" s="80">
        <v>1</v>
      </c>
      <c r="P141" s="80">
        <v>1</v>
      </c>
      <c r="Q141" s="80">
        <v>1</v>
      </c>
      <c r="R141" s="80">
        <v>1</v>
      </c>
      <c r="S141" s="80">
        <v>1</v>
      </c>
      <c r="T141" s="80">
        <v>1</v>
      </c>
      <c r="U141" s="69" t="s">
        <v>326</v>
      </c>
      <c r="V141" s="68"/>
      <c r="W141" s="68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</row>
    <row r="142" spans="1:36" ht="29.4" customHeight="1" x14ac:dyDescent="0.3">
      <c r="A142" s="67" t="s">
        <v>360</v>
      </c>
      <c r="B142" s="67" t="s">
        <v>328</v>
      </c>
      <c r="C142" s="68" t="s">
        <v>340</v>
      </c>
      <c r="D142" s="151" t="s">
        <v>413</v>
      </c>
      <c r="E142" s="69" t="s">
        <v>297</v>
      </c>
      <c r="F142" s="69" t="s">
        <v>298</v>
      </c>
      <c r="G142" s="70" t="s">
        <v>248</v>
      </c>
      <c r="H142" s="80">
        <v>1</v>
      </c>
      <c r="I142" s="80">
        <v>1</v>
      </c>
      <c r="J142" s="80">
        <v>1</v>
      </c>
      <c r="K142" s="80">
        <v>1</v>
      </c>
      <c r="L142" s="80">
        <v>1</v>
      </c>
      <c r="M142" s="80">
        <v>1</v>
      </c>
      <c r="N142" s="80">
        <v>1</v>
      </c>
      <c r="O142" s="80">
        <v>1</v>
      </c>
      <c r="P142" s="80">
        <v>1</v>
      </c>
      <c r="Q142" s="80">
        <v>1</v>
      </c>
      <c r="R142" s="80">
        <v>1</v>
      </c>
      <c r="S142" s="80">
        <v>1</v>
      </c>
      <c r="T142" s="80">
        <v>1</v>
      </c>
      <c r="U142" s="69" t="s">
        <v>326</v>
      </c>
      <c r="V142" s="68"/>
      <c r="W142" s="68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</row>
    <row r="143" spans="1:36" ht="29.4" customHeight="1" x14ac:dyDescent="0.3">
      <c r="A143" s="96" t="s">
        <v>360</v>
      </c>
      <c r="B143" s="96" t="s">
        <v>328</v>
      </c>
      <c r="C143" s="98" t="s">
        <v>341</v>
      </c>
      <c r="D143" s="152" t="s">
        <v>413</v>
      </c>
      <c r="E143" s="99" t="s">
        <v>297</v>
      </c>
      <c r="F143" s="99" t="s">
        <v>298</v>
      </c>
      <c r="G143" s="100" t="s">
        <v>249</v>
      </c>
      <c r="H143" s="106">
        <v>28</v>
      </c>
      <c r="I143" s="94">
        <f>SUM(Y143:Y144)</f>
        <v>0</v>
      </c>
      <c r="J143" s="94">
        <f t="shared" ref="J143:T143" si="5">SUM(Z143:Z144)</f>
        <v>2</v>
      </c>
      <c r="K143" s="94">
        <f t="shared" si="5"/>
        <v>3</v>
      </c>
      <c r="L143" s="94">
        <f t="shared" si="5"/>
        <v>2</v>
      </c>
      <c r="M143" s="94">
        <f t="shared" si="5"/>
        <v>2</v>
      </c>
      <c r="N143" s="94">
        <f t="shared" si="5"/>
        <v>4</v>
      </c>
      <c r="O143" s="94">
        <f t="shared" si="5"/>
        <v>2</v>
      </c>
      <c r="P143" s="94">
        <f t="shared" si="5"/>
        <v>3</v>
      </c>
      <c r="Q143" s="94">
        <f t="shared" si="5"/>
        <v>2</v>
      </c>
      <c r="R143" s="94">
        <f t="shared" si="5"/>
        <v>2</v>
      </c>
      <c r="S143" s="94">
        <f t="shared" si="5"/>
        <v>3</v>
      </c>
      <c r="T143" s="94">
        <f t="shared" si="5"/>
        <v>3</v>
      </c>
      <c r="U143" s="69" t="s">
        <v>250</v>
      </c>
      <c r="V143" s="66">
        <v>44197</v>
      </c>
      <c r="W143" s="66">
        <v>44561</v>
      </c>
      <c r="X143" s="81">
        <f>SUM(Y143:AJ143)</f>
        <v>6</v>
      </c>
      <c r="Y143" s="81">
        <v>0</v>
      </c>
      <c r="Z143" s="81">
        <v>0</v>
      </c>
      <c r="AA143" s="81">
        <v>1</v>
      </c>
      <c r="AB143" s="81">
        <v>0</v>
      </c>
      <c r="AC143" s="81">
        <v>0</v>
      </c>
      <c r="AD143" s="81">
        <v>2</v>
      </c>
      <c r="AE143" s="81">
        <v>0</v>
      </c>
      <c r="AF143" s="81">
        <v>1</v>
      </c>
      <c r="AG143" s="81">
        <v>0</v>
      </c>
      <c r="AH143" s="81">
        <v>0</v>
      </c>
      <c r="AI143" s="81">
        <v>1</v>
      </c>
      <c r="AJ143" s="81">
        <v>1</v>
      </c>
    </row>
    <row r="144" spans="1:36" ht="29.4" customHeight="1" x14ac:dyDescent="0.3">
      <c r="A144" s="96"/>
      <c r="B144" s="96"/>
      <c r="C144" s="98"/>
      <c r="D144" s="99"/>
      <c r="E144" s="99"/>
      <c r="F144" s="99"/>
      <c r="G144" s="100"/>
      <c r="H144" s="106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69" t="s">
        <v>251</v>
      </c>
      <c r="V144" s="66">
        <v>44197</v>
      </c>
      <c r="W144" s="66">
        <v>44561</v>
      </c>
      <c r="X144" s="81">
        <f>SUM(Y144:AJ144)</f>
        <v>22</v>
      </c>
      <c r="Y144" s="81"/>
      <c r="Z144" s="81">
        <v>2</v>
      </c>
      <c r="AA144" s="81">
        <v>2</v>
      </c>
      <c r="AB144" s="81">
        <v>2</v>
      </c>
      <c r="AC144" s="81">
        <v>2</v>
      </c>
      <c r="AD144" s="81">
        <v>2</v>
      </c>
      <c r="AE144" s="81">
        <v>2</v>
      </c>
      <c r="AF144" s="81">
        <v>2</v>
      </c>
      <c r="AG144" s="81">
        <v>2</v>
      </c>
      <c r="AH144" s="81">
        <v>2</v>
      </c>
      <c r="AI144" s="81">
        <v>2</v>
      </c>
      <c r="AJ144" s="81">
        <v>2</v>
      </c>
    </row>
    <row r="145" spans="1:36" ht="29.4" customHeight="1" x14ac:dyDescent="0.3">
      <c r="A145" s="96" t="s">
        <v>360</v>
      </c>
      <c r="B145" s="96" t="s">
        <v>328</v>
      </c>
      <c r="C145" s="103" t="s">
        <v>341</v>
      </c>
      <c r="D145" s="153" t="s">
        <v>413</v>
      </c>
      <c r="E145" s="104" t="s">
        <v>297</v>
      </c>
      <c r="F145" s="104" t="s">
        <v>298</v>
      </c>
      <c r="G145" s="100" t="s">
        <v>252</v>
      </c>
      <c r="H145" s="105">
        <v>10</v>
      </c>
      <c r="I145" s="94">
        <f>SUM(Y145:Y147)</f>
        <v>0</v>
      </c>
      <c r="J145" s="94">
        <f t="shared" ref="J145:T145" si="6">SUM(Z145:Z147)</f>
        <v>0</v>
      </c>
      <c r="K145" s="94">
        <f t="shared" si="6"/>
        <v>1</v>
      </c>
      <c r="L145" s="94">
        <f t="shared" si="6"/>
        <v>1</v>
      </c>
      <c r="M145" s="94">
        <f t="shared" si="6"/>
        <v>0</v>
      </c>
      <c r="N145" s="94">
        <f t="shared" si="6"/>
        <v>4</v>
      </c>
      <c r="O145" s="94">
        <f t="shared" si="6"/>
        <v>1</v>
      </c>
      <c r="P145" s="94">
        <f t="shared" si="6"/>
        <v>0</v>
      </c>
      <c r="Q145" s="94">
        <f t="shared" si="6"/>
        <v>0</v>
      </c>
      <c r="R145" s="94">
        <f t="shared" si="6"/>
        <v>1</v>
      </c>
      <c r="S145" s="94">
        <f t="shared" si="6"/>
        <v>0</v>
      </c>
      <c r="T145" s="94">
        <f t="shared" si="6"/>
        <v>2</v>
      </c>
      <c r="U145" s="69" t="s">
        <v>253</v>
      </c>
      <c r="V145" s="66">
        <v>44197</v>
      </c>
      <c r="W145" s="66">
        <v>44561</v>
      </c>
      <c r="X145" s="81">
        <f>SUM(Y145:AJ145)</f>
        <v>4</v>
      </c>
      <c r="Y145" s="81"/>
      <c r="Z145" s="81"/>
      <c r="AA145" s="81">
        <v>0</v>
      </c>
      <c r="AB145" s="81">
        <v>1</v>
      </c>
      <c r="AC145" s="81">
        <v>0</v>
      </c>
      <c r="AD145" s="81">
        <v>0</v>
      </c>
      <c r="AE145" s="81">
        <v>1</v>
      </c>
      <c r="AF145" s="81">
        <v>0</v>
      </c>
      <c r="AG145" s="81">
        <v>0</v>
      </c>
      <c r="AH145" s="81">
        <v>1</v>
      </c>
      <c r="AI145" s="81">
        <v>0</v>
      </c>
      <c r="AJ145" s="81">
        <v>1</v>
      </c>
    </row>
    <row r="146" spans="1:36" ht="29.4" customHeight="1" x14ac:dyDescent="0.3">
      <c r="A146" s="96"/>
      <c r="B146" s="96"/>
      <c r="C146" s="103"/>
      <c r="D146" s="104"/>
      <c r="E146" s="104"/>
      <c r="F146" s="104"/>
      <c r="G146" s="100"/>
      <c r="H146" s="105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69" t="s">
        <v>254</v>
      </c>
      <c r="V146" s="66">
        <v>44197</v>
      </c>
      <c r="W146" s="66">
        <v>44561</v>
      </c>
      <c r="X146" s="81">
        <f>SUM(Y146:AJ146)</f>
        <v>5</v>
      </c>
      <c r="Y146" s="81"/>
      <c r="Z146" s="81"/>
      <c r="AA146" s="81">
        <v>1</v>
      </c>
      <c r="AB146" s="81">
        <v>0</v>
      </c>
      <c r="AC146" s="81">
        <v>0</v>
      </c>
      <c r="AD146" s="81">
        <v>3</v>
      </c>
      <c r="AE146" s="81"/>
      <c r="AF146" s="81"/>
      <c r="AG146" s="81"/>
      <c r="AH146" s="81"/>
      <c r="AI146" s="81"/>
      <c r="AJ146" s="81">
        <v>1</v>
      </c>
    </row>
    <row r="147" spans="1:36" ht="29.4" customHeight="1" x14ac:dyDescent="0.3">
      <c r="A147" s="96"/>
      <c r="B147" s="96"/>
      <c r="C147" s="103"/>
      <c r="D147" s="104"/>
      <c r="E147" s="104"/>
      <c r="F147" s="104"/>
      <c r="G147" s="100"/>
      <c r="H147" s="105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69" t="s">
        <v>255</v>
      </c>
      <c r="V147" s="66">
        <v>44197</v>
      </c>
      <c r="W147" s="66">
        <v>44561</v>
      </c>
      <c r="X147" s="81">
        <f>SUM(Y147:AJ147)</f>
        <v>1</v>
      </c>
      <c r="Y147" s="83"/>
      <c r="Z147" s="83"/>
      <c r="AA147" s="83"/>
      <c r="AB147" s="83"/>
      <c r="AC147" s="83"/>
      <c r="AD147" s="78">
        <v>1</v>
      </c>
      <c r="AE147" s="78"/>
      <c r="AF147" s="83"/>
      <c r="AG147" s="83"/>
      <c r="AH147" s="83"/>
      <c r="AI147" s="83"/>
      <c r="AJ147" s="83"/>
    </row>
    <row r="148" spans="1:36" ht="29.4" customHeight="1" x14ac:dyDescent="0.3">
      <c r="A148" s="67" t="s">
        <v>360</v>
      </c>
      <c r="B148" s="67" t="s">
        <v>175</v>
      </c>
      <c r="C148" s="68" t="s">
        <v>339</v>
      </c>
      <c r="D148" s="151" t="s">
        <v>413</v>
      </c>
      <c r="E148" s="69" t="s">
        <v>297</v>
      </c>
      <c r="F148" s="69" t="s">
        <v>298</v>
      </c>
      <c r="G148" s="70" t="s">
        <v>166</v>
      </c>
      <c r="H148" s="71">
        <v>1127</v>
      </c>
      <c r="I148" s="75">
        <v>52</v>
      </c>
      <c r="J148" s="75">
        <v>104</v>
      </c>
      <c r="K148" s="75">
        <v>169</v>
      </c>
      <c r="L148" s="75">
        <v>184</v>
      </c>
      <c r="M148" s="75">
        <v>261</v>
      </c>
      <c r="N148" s="75">
        <v>313</v>
      </c>
      <c r="O148" s="75">
        <v>439</v>
      </c>
      <c r="P148" s="75">
        <v>564</v>
      </c>
      <c r="Q148" s="75">
        <v>739</v>
      </c>
      <c r="R148" s="75">
        <v>828</v>
      </c>
      <c r="S148" s="75">
        <v>904</v>
      </c>
      <c r="T148" s="75">
        <v>1127</v>
      </c>
      <c r="U148" s="69" t="s">
        <v>326</v>
      </c>
      <c r="V148" s="66"/>
      <c r="W148" s="6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</row>
    <row r="149" spans="1:36" ht="29.4" customHeight="1" x14ac:dyDescent="0.3">
      <c r="A149" s="67" t="s">
        <v>360</v>
      </c>
      <c r="B149" s="67" t="s">
        <v>175</v>
      </c>
      <c r="C149" s="68" t="s">
        <v>339</v>
      </c>
      <c r="D149" s="151" t="s">
        <v>413</v>
      </c>
      <c r="E149" s="69" t="s">
        <v>297</v>
      </c>
      <c r="F149" s="69" t="s">
        <v>298</v>
      </c>
      <c r="G149" s="70" t="s">
        <v>167</v>
      </c>
      <c r="H149" s="71">
        <v>2894</v>
      </c>
      <c r="I149" s="75">
        <v>151</v>
      </c>
      <c r="J149" s="75">
        <v>328</v>
      </c>
      <c r="K149" s="75">
        <v>481</v>
      </c>
      <c r="L149" s="75">
        <v>687</v>
      </c>
      <c r="M149" s="75">
        <v>810</v>
      </c>
      <c r="N149" s="75">
        <v>1098</v>
      </c>
      <c r="O149" s="75">
        <v>1331</v>
      </c>
      <c r="P149" s="75">
        <v>1673</v>
      </c>
      <c r="Q149" s="75">
        <v>2232</v>
      </c>
      <c r="R149" s="75">
        <v>2411</v>
      </c>
      <c r="S149" s="75">
        <v>2698</v>
      </c>
      <c r="T149" s="75">
        <v>2894</v>
      </c>
      <c r="U149" s="69" t="s">
        <v>326</v>
      </c>
      <c r="V149" s="66"/>
      <c r="W149" s="6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</row>
    <row r="150" spans="1:36" ht="29.4" customHeight="1" x14ac:dyDescent="0.3">
      <c r="A150" s="67" t="s">
        <v>360</v>
      </c>
      <c r="B150" s="67" t="s">
        <v>175</v>
      </c>
      <c r="C150" s="68" t="s">
        <v>339</v>
      </c>
      <c r="D150" s="151" t="s">
        <v>413</v>
      </c>
      <c r="E150" s="69" t="s">
        <v>297</v>
      </c>
      <c r="F150" s="69" t="s">
        <v>298</v>
      </c>
      <c r="G150" s="70" t="s">
        <v>168</v>
      </c>
      <c r="H150" s="80">
        <v>1</v>
      </c>
      <c r="I150" s="80">
        <v>1</v>
      </c>
      <c r="J150" s="80">
        <v>1</v>
      </c>
      <c r="K150" s="80">
        <v>1</v>
      </c>
      <c r="L150" s="80">
        <v>1</v>
      </c>
      <c r="M150" s="80">
        <v>1</v>
      </c>
      <c r="N150" s="80">
        <v>1</v>
      </c>
      <c r="O150" s="80">
        <v>1</v>
      </c>
      <c r="P150" s="80">
        <v>1</v>
      </c>
      <c r="Q150" s="80">
        <v>1</v>
      </c>
      <c r="R150" s="80">
        <v>1</v>
      </c>
      <c r="S150" s="80">
        <v>1</v>
      </c>
      <c r="T150" s="80">
        <v>1</v>
      </c>
      <c r="U150" s="69" t="s">
        <v>326</v>
      </c>
      <c r="V150" s="66"/>
      <c r="W150" s="6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</row>
    <row r="151" spans="1:36" ht="29.4" customHeight="1" x14ac:dyDescent="0.3">
      <c r="A151" s="67" t="s">
        <v>360</v>
      </c>
      <c r="B151" s="67" t="s">
        <v>175</v>
      </c>
      <c r="C151" s="68" t="s">
        <v>339</v>
      </c>
      <c r="D151" s="151" t="s">
        <v>413</v>
      </c>
      <c r="E151" s="69" t="s">
        <v>297</v>
      </c>
      <c r="F151" s="69" t="s">
        <v>298</v>
      </c>
      <c r="G151" s="70" t="s">
        <v>169</v>
      </c>
      <c r="H151" s="80">
        <v>1</v>
      </c>
      <c r="I151" s="80">
        <v>1</v>
      </c>
      <c r="J151" s="80">
        <v>1</v>
      </c>
      <c r="K151" s="80">
        <v>1</v>
      </c>
      <c r="L151" s="80">
        <v>1</v>
      </c>
      <c r="M151" s="80">
        <v>1</v>
      </c>
      <c r="N151" s="80">
        <v>1</v>
      </c>
      <c r="O151" s="80">
        <v>1</v>
      </c>
      <c r="P151" s="80">
        <v>1</v>
      </c>
      <c r="Q151" s="80">
        <v>1</v>
      </c>
      <c r="R151" s="80">
        <v>1</v>
      </c>
      <c r="S151" s="80">
        <v>1</v>
      </c>
      <c r="T151" s="80">
        <v>1</v>
      </c>
      <c r="U151" s="69" t="s">
        <v>326</v>
      </c>
      <c r="V151" s="66"/>
      <c r="W151" s="6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</row>
    <row r="152" spans="1:36" ht="29.4" customHeight="1" x14ac:dyDescent="0.3">
      <c r="A152" s="67" t="s">
        <v>360</v>
      </c>
      <c r="B152" s="67" t="s">
        <v>175</v>
      </c>
      <c r="C152" s="68" t="s">
        <v>339</v>
      </c>
      <c r="D152" s="151" t="s">
        <v>413</v>
      </c>
      <c r="E152" s="69" t="s">
        <v>297</v>
      </c>
      <c r="F152" s="69" t="s">
        <v>298</v>
      </c>
      <c r="G152" s="70" t="s">
        <v>170</v>
      </c>
      <c r="H152" s="82">
        <v>3355</v>
      </c>
      <c r="I152" s="75">
        <v>35.529171040830207</v>
      </c>
      <c r="J152" s="75">
        <v>274.80513935032411</v>
      </c>
      <c r="K152" s="75">
        <v>499.20279714944257</v>
      </c>
      <c r="L152" s="75">
        <v>728.75852976765373</v>
      </c>
      <c r="M152" s="75">
        <v>938.27787705639685</v>
      </c>
      <c r="N152" s="75">
        <v>1286.2641798107088</v>
      </c>
      <c r="O152" s="75">
        <v>1653.6909539475862</v>
      </c>
      <c r="P152" s="75">
        <v>2129.8280625292819</v>
      </c>
      <c r="Q152" s="75">
        <v>2872.5829324039296</v>
      </c>
      <c r="R152" s="75">
        <v>3148.756720015911</v>
      </c>
      <c r="S152" s="75">
        <v>3247.928317639045</v>
      </c>
      <c r="T152" s="75">
        <v>3355.2591690231711</v>
      </c>
      <c r="U152" s="69" t="s">
        <v>326</v>
      </c>
      <c r="V152" s="66"/>
      <c r="W152" s="6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</row>
    <row r="153" spans="1:36" ht="29.4" customHeight="1" x14ac:dyDescent="0.3">
      <c r="A153" s="67" t="s">
        <v>360</v>
      </c>
      <c r="B153" s="67" t="s">
        <v>175</v>
      </c>
      <c r="C153" s="68" t="s">
        <v>339</v>
      </c>
      <c r="D153" s="151" t="s">
        <v>413</v>
      </c>
      <c r="E153" s="69" t="s">
        <v>297</v>
      </c>
      <c r="F153" s="69" t="s">
        <v>298</v>
      </c>
      <c r="G153" s="70" t="s">
        <v>171</v>
      </c>
      <c r="H153" s="80">
        <v>1</v>
      </c>
      <c r="I153" s="80">
        <v>1</v>
      </c>
      <c r="J153" s="80">
        <v>1</v>
      </c>
      <c r="K153" s="80">
        <v>1</v>
      </c>
      <c r="L153" s="80">
        <v>1</v>
      </c>
      <c r="M153" s="80">
        <v>1</v>
      </c>
      <c r="N153" s="80">
        <v>1</v>
      </c>
      <c r="O153" s="80">
        <v>1</v>
      </c>
      <c r="P153" s="80">
        <v>1</v>
      </c>
      <c r="Q153" s="80">
        <v>1</v>
      </c>
      <c r="R153" s="80">
        <v>1</v>
      </c>
      <c r="S153" s="80">
        <v>0.8</v>
      </c>
      <c r="T153" s="80">
        <v>0.8</v>
      </c>
      <c r="U153" s="69" t="s">
        <v>326</v>
      </c>
      <c r="V153" s="66"/>
      <c r="W153" s="6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</row>
    <row r="154" spans="1:36" ht="29.4" customHeight="1" x14ac:dyDescent="0.3">
      <c r="A154" s="67" t="s">
        <v>360</v>
      </c>
      <c r="B154" s="67" t="s">
        <v>175</v>
      </c>
      <c r="C154" s="68" t="s">
        <v>339</v>
      </c>
      <c r="D154" s="151" t="s">
        <v>413</v>
      </c>
      <c r="E154" s="69" t="s">
        <v>297</v>
      </c>
      <c r="F154" s="69" t="s">
        <v>298</v>
      </c>
      <c r="G154" s="70" t="s">
        <v>172</v>
      </c>
      <c r="H154" s="82">
        <v>16</v>
      </c>
      <c r="I154" s="82"/>
      <c r="J154" s="82"/>
      <c r="K154" s="82"/>
      <c r="L154" s="82"/>
      <c r="M154" s="82"/>
      <c r="N154" s="82">
        <v>8</v>
      </c>
      <c r="O154" s="82"/>
      <c r="P154" s="82"/>
      <c r="Q154" s="82"/>
      <c r="R154" s="82"/>
      <c r="S154" s="82"/>
      <c r="T154" s="82">
        <v>8</v>
      </c>
      <c r="U154" s="69" t="s">
        <v>326</v>
      </c>
      <c r="V154" s="68"/>
      <c r="W154" s="68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</row>
    <row r="155" spans="1:36" ht="29.4" customHeight="1" x14ac:dyDescent="0.3">
      <c r="A155" s="67" t="s">
        <v>360</v>
      </c>
      <c r="B155" s="67" t="s">
        <v>175</v>
      </c>
      <c r="C155" s="68" t="s">
        <v>339</v>
      </c>
      <c r="D155" s="151" t="s">
        <v>413</v>
      </c>
      <c r="E155" s="69" t="s">
        <v>297</v>
      </c>
      <c r="F155" s="69" t="s">
        <v>298</v>
      </c>
      <c r="G155" s="70" t="s">
        <v>173</v>
      </c>
      <c r="H155" s="71">
        <v>4</v>
      </c>
      <c r="I155" s="71"/>
      <c r="J155" s="71"/>
      <c r="K155" s="71">
        <v>1</v>
      </c>
      <c r="L155" s="71"/>
      <c r="M155" s="71"/>
      <c r="N155" s="71">
        <v>1</v>
      </c>
      <c r="O155" s="71"/>
      <c r="P155" s="71"/>
      <c r="Q155" s="71">
        <v>1</v>
      </c>
      <c r="R155" s="71"/>
      <c r="S155" s="71"/>
      <c r="T155" s="71">
        <v>1</v>
      </c>
      <c r="U155" s="69" t="s">
        <v>326</v>
      </c>
      <c r="V155" s="66"/>
      <c r="W155" s="66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</row>
    <row r="156" spans="1:36" ht="29.4" customHeight="1" x14ac:dyDescent="0.3">
      <c r="A156" s="67" t="s">
        <v>360</v>
      </c>
      <c r="B156" s="67" t="s">
        <v>175</v>
      </c>
      <c r="C156" s="68" t="s">
        <v>339</v>
      </c>
      <c r="D156" s="151" t="s">
        <v>413</v>
      </c>
      <c r="E156" s="69" t="s">
        <v>297</v>
      </c>
      <c r="F156" s="69" t="s">
        <v>298</v>
      </c>
      <c r="G156" s="70" t="s">
        <v>174</v>
      </c>
      <c r="H156" s="80">
        <v>1</v>
      </c>
      <c r="I156" s="80">
        <v>1</v>
      </c>
      <c r="J156" s="80">
        <v>1</v>
      </c>
      <c r="K156" s="80">
        <v>1</v>
      </c>
      <c r="L156" s="80">
        <v>1</v>
      </c>
      <c r="M156" s="80">
        <v>1</v>
      </c>
      <c r="N156" s="80">
        <v>1</v>
      </c>
      <c r="O156" s="80">
        <v>1</v>
      </c>
      <c r="P156" s="80">
        <v>1</v>
      </c>
      <c r="Q156" s="80">
        <v>1</v>
      </c>
      <c r="R156" s="80">
        <v>1</v>
      </c>
      <c r="S156" s="80">
        <v>1</v>
      </c>
      <c r="T156" s="80">
        <v>1</v>
      </c>
      <c r="U156" s="69" t="s">
        <v>326</v>
      </c>
      <c r="V156" s="68"/>
      <c r="W156" s="68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</row>
    <row r="157" spans="1:36" ht="29.4" customHeight="1" x14ac:dyDescent="0.3">
      <c r="A157" s="96" t="s">
        <v>360</v>
      </c>
      <c r="B157" s="96" t="s">
        <v>201</v>
      </c>
      <c r="C157" s="98" t="s">
        <v>338</v>
      </c>
      <c r="D157" s="152" t="s">
        <v>414</v>
      </c>
      <c r="E157" s="99" t="s">
        <v>299</v>
      </c>
      <c r="F157" s="99" t="s">
        <v>176</v>
      </c>
      <c r="G157" s="97" t="s">
        <v>188</v>
      </c>
      <c r="H157" s="94">
        <v>48</v>
      </c>
      <c r="I157" s="106">
        <v>0</v>
      </c>
      <c r="J157" s="106">
        <v>1</v>
      </c>
      <c r="K157" s="106">
        <v>5</v>
      </c>
      <c r="L157" s="106">
        <v>4</v>
      </c>
      <c r="M157" s="106">
        <v>3</v>
      </c>
      <c r="N157" s="106">
        <v>8</v>
      </c>
      <c r="O157" s="106">
        <v>3</v>
      </c>
      <c r="P157" s="106">
        <v>5</v>
      </c>
      <c r="Q157" s="106">
        <v>5</v>
      </c>
      <c r="R157" s="106">
        <v>1</v>
      </c>
      <c r="S157" s="106">
        <v>4</v>
      </c>
      <c r="T157" s="106">
        <v>9</v>
      </c>
      <c r="U157" s="69" t="s">
        <v>189</v>
      </c>
      <c r="V157" s="66">
        <v>44197</v>
      </c>
      <c r="W157" s="66">
        <v>44561</v>
      </c>
      <c r="X157" s="81">
        <v>48</v>
      </c>
      <c r="Y157" s="81">
        <v>0</v>
      </c>
      <c r="Z157" s="81">
        <v>1</v>
      </c>
      <c r="AA157" s="81">
        <v>5</v>
      </c>
      <c r="AB157" s="81">
        <v>4</v>
      </c>
      <c r="AC157" s="81">
        <v>3</v>
      </c>
      <c r="AD157" s="81">
        <v>8</v>
      </c>
      <c r="AE157" s="81">
        <v>3</v>
      </c>
      <c r="AF157" s="81">
        <v>5</v>
      </c>
      <c r="AG157" s="81">
        <v>5</v>
      </c>
      <c r="AH157" s="81">
        <v>1</v>
      </c>
      <c r="AI157" s="81">
        <v>4</v>
      </c>
      <c r="AJ157" s="81">
        <v>9</v>
      </c>
    </row>
    <row r="158" spans="1:36" ht="29.4" customHeight="1" x14ac:dyDescent="0.3">
      <c r="A158" s="96"/>
      <c r="B158" s="96"/>
      <c r="C158" s="98"/>
      <c r="D158" s="99"/>
      <c r="E158" s="99"/>
      <c r="F158" s="99"/>
      <c r="G158" s="97"/>
      <c r="H158" s="94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69" t="s">
        <v>190</v>
      </c>
      <c r="V158" s="66">
        <v>44197</v>
      </c>
      <c r="W158" s="66">
        <v>44561</v>
      </c>
      <c r="X158" s="76">
        <v>1</v>
      </c>
      <c r="Y158" s="76">
        <v>1</v>
      </c>
      <c r="Z158" s="76">
        <v>1</v>
      </c>
      <c r="AA158" s="76">
        <v>1</v>
      </c>
      <c r="AB158" s="76">
        <v>1</v>
      </c>
      <c r="AC158" s="76">
        <v>1</v>
      </c>
      <c r="AD158" s="76">
        <v>1</v>
      </c>
      <c r="AE158" s="76">
        <v>1</v>
      </c>
      <c r="AF158" s="76">
        <v>1</v>
      </c>
      <c r="AG158" s="76">
        <v>1</v>
      </c>
      <c r="AH158" s="76">
        <v>1</v>
      </c>
      <c r="AI158" s="76">
        <v>1</v>
      </c>
      <c r="AJ158" s="76">
        <v>1</v>
      </c>
    </row>
    <row r="159" spans="1:36" ht="29.4" customHeight="1" x14ac:dyDescent="0.3">
      <c r="A159" s="96"/>
      <c r="B159" s="96"/>
      <c r="C159" s="98"/>
      <c r="D159" s="99"/>
      <c r="E159" s="99"/>
      <c r="F159" s="99"/>
      <c r="G159" s="97"/>
      <c r="H159" s="94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69" t="s">
        <v>191</v>
      </c>
      <c r="V159" s="66">
        <v>44197</v>
      </c>
      <c r="W159" s="66">
        <v>44561</v>
      </c>
      <c r="X159" s="81">
        <v>48</v>
      </c>
      <c r="Y159" s="81">
        <v>0</v>
      </c>
      <c r="Z159" s="81">
        <v>1</v>
      </c>
      <c r="AA159" s="81">
        <v>5</v>
      </c>
      <c r="AB159" s="81">
        <v>4</v>
      </c>
      <c r="AC159" s="81">
        <v>3</v>
      </c>
      <c r="AD159" s="81">
        <v>8</v>
      </c>
      <c r="AE159" s="81">
        <v>3</v>
      </c>
      <c r="AF159" s="81">
        <v>5</v>
      </c>
      <c r="AG159" s="81">
        <v>5</v>
      </c>
      <c r="AH159" s="81">
        <v>1</v>
      </c>
      <c r="AI159" s="81">
        <v>4</v>
      </c>
      <c r="AJ159" s="81">
        <v>9</v>
      </c>
    </row>
    <row r="160" spans="1:36" ht="29.4" customHeight="1" x14ac:dyDescent="0.3">
      <c r="A160" s="96" t="s">
        <v>360</v>
      </c>
      <c r="B160" s="96" t="s">
        <v>201</v>
      </c>
      <c r="C160" s="98" t="s">
        <v>338</v>
      </c>
      <c r="D160" s="152" t="s">
        <v>414</v>
      </c>
      <c r="E160" s="99" t="s">
        <v>299</v>
      </c>
      <c r="F160" s="99" t="s">
        <v>176</v>
      </c>
      <c r="G160" s="97" t="s">
        <v>192</v>
      </c>
      <c r="H160" s="94">
        <v>28</v>
      </c>
      <c r="I160" s="94">
        <v>0</v>
      </c>
      <c r="J160" s="94">
        <v>1</v>
      </c>
      <c r="K160" s="94">
        <v>3</v>
      </c>
      <c r="L160" s="94">
        <v>2</v>
      </c>
      <c r="M160" s="94">
        <v>2</v>
      </c>
      <c r="N160" s="94">
        <v>5</v>
      </c>
      <c r="O160" s="94">
        <v>1</v>
      </c>
      <c r="P160" s="94">
        <v>2</v>
      </c>
      <c r="Q160" s="94">
        <v>4</v>
      </c>
      <c r="R160" s="94">
        <v>1</v>
      </c>
      <c r="S160" s="94">
        <v>1</v>
      </c>
      <c r="T160" s="94">
        <v>6</v>
      </c>
      <c r="U160" s="69" t="s">
        <v>193</v>
      </c>
      <c r="V160" s="66">
        <v>44197</v>
      </c>
      <c r="W160" s="66">
        <v>44561</v>
      </c>
      <c r="X160" s="81">
        <v>28</v>
      </c>
      <c r="Y160" s="81">
        <v>2</v>
      </c>
      <c r="Z160" s="81">
        <v>2</v>
      </c>
      <c r="AA160" s="81">
        <v>2</v>
      </c>
      <c r="AB160" s="81">
        <v>2</v>
      </c>
      <c r="AC160" s="81">
        <v>2</v>
      </c>
      <c r="AD160" s="81">
        <v>2</v>
      </c>
      <c r="AE160" s="81">
        <v>3</v>
      </c>
      <c r="AF160" s="81">
        <v>3</v>
      </c>
      <c r="AG160" s="81">
        <v>3</v>
      </c>
      <c r="AH160" s="81">
        <v>3</v>
      </c>
      <c r="AI160" s="81">
        <v>2</v>
      </c>
      <c r="AJ160" s="81">
        <v>2</v>
      </c>
    </row>
    <row r="161" spans="1:36" ht="29.4" customHeight="1" x14ac:dyDescent="0.3">
      <c r="A161" s="96"/>
      <c r="B161" s="96"/>
      <c r="C161" s="98"/>
      <c r="D161" s="99"/>
      <c r="E161" s="99"/>
      <c r="F161" s="99"/>
      <c r="G161" s="97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69" t="s">
        <v>194</v>
      </c>
      <c r="V161" s="66">
        <v>44197</v>
      </c>
      <c r="W161" s="66">
        <v>44561</v>
      </c>
      <c r="X161" s="76">
        <v>1</v>
      </c>
      <c r="Y161" s="76">
        <v>1</v>
      </c>
      <c r="Z161" s="76">
        <v>1</v>
      </c>
      <c r="AA161" s="76">
        <v>1</v>
      </c>
      <c r="AB161" s="76">
        <v>1</v>
      </c>
      <c r="AC161" s="76">
        <v>1</v>
      </c>
      <c r="AD161" s="76">
        <v>1</v>
      </c>
      <c r="AE161" s="76">
        <v>1</v>
      </c>
      <c r="AF161" s="76">
        <v>1</v>
      </c>
      <c r="AG161" s="76">
        <v>1</v>
      </c>
      <c r="AH161" s="76">
        <v>1</v>
      </c>
      <c r="AI161" s="76">
        <v>1</v>
      </c>
      <c r="AJ161" s="76">
        <v>1</v>
      </c>
    </row>
    <row r="162" spans="1:36" ht="29.4" customHeight="1" x14ac:dyDescent="0.3">
      <c r="A162" s="96"/>
      <c r="B162" s="96"/>
      <c r="C162" s="98"/>
      <c r="D162" s="99"/>
      <c r="E162" s="99"/>
      <c r="F162" s="99"/>
      <c r="G162" s="97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69" t="s">
        <v>195</v>
      </c>
      <c r="V162" s="66">
        <v>44197</v>
      </c>
      <c r="W162" s="66">
        <v>44561</v>
      </c>
      <c r="X162" s="81">
        <v>28</v>
      </c>
      <c r="Y162" s="81">
        <v>2</v>
      </c>
      <c r="Z162" s="81">
        <v>2</v>
      </c>
      <c r="AA162" s="81">
        <v>2</v>
      </c>
      <c r="AB162" s="81">
        <v>2</v>
      </c>
      <c r="AC162" s="81">
        <v>2</v>
      </c>
      <c r="AD162" s="81">
        <v>2</v>
      </c>
      <c r="AE162" s="81">
        <v>3</v>
      </c>
      <c r="AF162" s="81">
        <v>3</v>
      </c>
      <c r="AG162" s="81">
        <v>3</v>
      </c>
      <c r="AH162" s="81">
        <v>3</v>
      </c>
      <c r="AI162" s="81">
        <v>2</v>
      </c>
      <c r="AJ162" s="81">
        <v>2</v>
      </c>
    </row>
    <row r="163" spans="1:36" ht="29.4" customHeight="1" x14ac:dyDescent="0.3">
      <c r="A163" s="96" t="s">
        <v>360</v>
      </c>
      <c r="B163" s="96" t="s">
        <v>201</v>
      </c>
      <c r="C163" s="98" t="s">
        <v>338</v>
      </c>
      <c r="D163" s="152" t="s">
        <v>414</v>
      </c>
      <c r="E163" s="99" t="s">
        <v>299</v>
      </c>
      <c r="F163" s="99" t="s">
        <v>176</v>
      </c>
      <c r="G163" s="97" t="s">
        <v>196</v>
      </c>
      <c r="H163" s="102">
        <v>1</v>
      </c>
      <c r="I163" s="102">
        <v>1</v>
      </c>
      <c r="J163" s="102">
        <v>1</v>
      </c>
      <c r="K163" s="102">
        <v>1</v>
      </c>
      <c r="L163" s="102">
        <v>1</v>
      </c>
      <c r="M163" s="102">
        <v>1</v>
      </c>
      <c r="N163" s="102">
        <v>1</v>
      </c>
      <c r="O163" s="102">
        <v>1</v>
      </c>
      <c r="P163" s="102">
        <v>1</v>
      </c>
      <c r="Q163" s="102">
        <v>1</v>
      </c>
      <c r="R163" s="102">
        <v>1</v>
      </c>
      <c r="S163" s="102">
        <v>1</v>
      </c>
      <c r="T163" s="102">
        <v>1</v>
      </c>
      <c r="U163" s="69" t="s">
        <v>197</v>
      </c>
      <c r="V163" s="66">
        <v>44197</v>
      </c>
      <c r="W163" s="66">
        <v>44561</v>
      </c>
      <c r="X163" s="76">
        <v>1</v>
      </c>
      <c r="Y163" s="76">
        <v>1</v>
      </c>
      <c r="Z163" s="76">
        <v>1</v>
      </c>
      <c r="AA163" s="76">
        <v>1</v>
      </c>
      <c r="AB163" s="76">
        <v>1</v>
      </c>
      <c r="AC163" s="76">
        <v>1</v>
      </c>
      <c r="AD163" s="76">
        <v>1</v>
      </c>
      <c r="AE163" s="76">
        <v>1</v>
      </c>
      <c r="AF163" s="76">
        <v>1</v>
      </c>
      <c r="AG163" s="76">
        <v>1</v>
      </c>
      <c r="AH163" s="76">
        <v>1</v>
      </c>
      <c r="AI163" s="76">
        <v>1</v>
      </c>
      <c r="AJ163" s="76">
        <v>1</v>
      </c>
    </row>
    <row r="164" spans="1:36" ht="29.4" customHeight="1" x14ac:dyDescent="0.3">
      <c r="A164" s="96"/>
      <c r="B164" s="96"/>
      <c r="C164" s="98"/>
      <c r="D164" s="99"/>
      <c r="E164" s="99"/>
      <c r="F164" s="99"/>
      <c r="G164" s="97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69" t="s">
        <v>198</v>
      </c>
      <c r="V164" s="66">
        <v>44197</v>
      </c>
      <c r="W164" s="66">
        <v>44561</v>
      </c>
      <c r="X164" s="76">
        <v>1</v>
      </c>
      <c r="Y164" s="76">
        <v>1</v>
      </c>
      <c r="Z164" s="76">
        <v>1</v>
      </c>
      <c r="AA164" s="76">
        <v>1</v>
      </c>
      <c r="AB164" s="76">
        <v>1</v>
      </c>
      <c r="AC164" s="76">
        <v>1</v>
      </c>
      <c r="AD164" s="76">
        <v>1</v>
      </c>
      <c r="AE164" s="76">
        <v>1</v>
      </c>
      <c r="AF164" s="76">
        <v>1</v>
      </c>
      <c r="AG164" s="76">
        <v>1</v>
      </c>
      <c r="AH164" s="76">
        <v>1</v>
      </c>
      <c r="AI164" s="76">
        <v>1</v>
      </c>
      <c r="AJ164" s="76">
        <v>1</v>
      </c>
    </row>
    <row r="165" spans="1:36" ht="29.4" customHeight="1" x14ac:dyDescent="0.3">
      <c r="A165" s="67" t="s">
        <v>360</v>
      </c>
      <c r="B165" s="67" t="s">
        <v>201</v>
      </c>
      <c r="C165" s="68" t="s">
        <v>338</v>
      </c>
      <c r="D165" s="151" t="s">
        <v>414</v>
      </c>
      <c r="E165" s="69" t="s">
        <v>299</v>
      </c>
      <c r="F165" s="69" t="s">
        <v>176</v>
      </c>
      <c r="G165" s="70" t="s">
        <v>199</v>
      </c>
      <c r="H165" s="75">
        <v>63</v>
      </c>
      <c r="I165" s="82">
        <v>0</v>
      </c>
      <c r="J165" s="82">
        <v>6</v>
      </c>
      <c r="K165" s="82">
        <v>6</v>
      </c>
      <c r="L165" s="82">
        <v>7</v>
      </c>
      <c r="M165" s="82">
        <v>0</v>
      </c>
      <c r="N165" s="82">
        <v>6</v>
      </c>
      <c r="O165" s="82">
        <v>0</v>
      </c>
      <c r="P165" s="82">
        <v>8</v>
      </c>
      <c r="Q165" s="82">
        <v>8</v>
      </c>
      <c r="R165" s="82">
        <v>6</v>
      </c>
      <c r="S165" s="82">
        <v>0</v>
      </c>
      <c r="T165" s="82">
        <v>16</v>
      </c>
      <c r="U165" s="69" t="s">
        <v>200</v>
      </c>
      <c r="V165" s="66">
        <v>44197</v>
      </c>
      <c r="W165" s="66">
        <v>44561</v>
      </c>
      <c r="X165" s="81">
        <v>81</v>
      </c>
      <c r="Y165" s="82">
        <v>6</v>
      </c>
      <c r="Z165" s="82">
        <v>6</v>
      </c>
      <c r="AA165" s="82">
        <v>7</v>
      </c>
      <c r="AB165" s="82">
        <v>7</v>
      </c>
      <c r="AC165" s="82">
        <v>7</v>
      </c>
      <c r="AD165" s="82">
        <v>7</v>
      </c>
      <c r="AE165" s="82">
        <v>7</v>
      </c>
      <c r="AF165" s="82">
        <v>7</v>
      </c>
      <c r="AG165" s="82">
        <v>7</v>
      </c>
      <c r="AH165" s="82">
        <v>7</v>
      </c>
      <c r="AI165" s="82">
        <v>7</v>
      </c>
      <c r="AJ165" s="82">
        <v>6</v>
      </c>
    </row>
    <row r="166" spans="1:36" ht="29.4" customHeight="1" x14ac:dyDescent="0.3">
      <c r="A166" s="96" t="s">
        <v>360</v>
      </c>
      <c r="B166" s="96" t="s">
        <v>182</v>
      </c>
      <c r="C166" s="98" t="s">
        <v>338</v>
      </c>
      <c r="D166" s="152" t="s">
        <v>414</v>
      </c>
      <c r="E166" s="99" t="s">
        <v>299</v>
      </c>
      <c r="F166" s="99" t="s">
        <v>176</v>
      </c>
      <c r="G166" s="97" t="s">
        <v>176</v>
      </c>
      <c r="H166" s="94">
        <v>58</v>
      </c>
      <c r="I166" s="94">
        <v>0</v>
      </c>
      <c r="J166" s="94">
        <v>3</v>
      </c>
      <c r="K166" s="94">
        <v>6</v>
      </c>
      <c r="L166" s="94">
        <v>5</v>
      </c>
      <c r="M166" s="94">
        <v>1</v>
      </c>
      <c r="N166" s="94">
        <v>13</v>
      </c>
      <c r="O166" s="94">
        <v>1</v>
      </c>
      <c r="P166" s="94">
        <v>6</v>
      </c>
      <c r="Q166" s="94">
        <v>6</v>
      </c>
      <c r="R166" s="94">
        <v>3</v>
      </c>
      <c r="S166" s="94">
        <v>1</v>
      </c>
      <c r="T166" s="94">
        <v>13</v>
      </c>
      <c r="U166" s="69" t="s">
        <v>177</v>
      </c>
      <c r="V166" s="66">
        <v>44197</v>
      </c>
      <c r="W166" s="66">
        <v>44197</v>
      </c>
      <c r="X166" s="81">
        <v>59</v>
      </c>
      <c r="Y166" s="83">
        <v>0</v>
      </c>
      <c r="Z166" s="83">
        <v>3</v>
      </c>
      <c r="AA166" s="83">
        <v>6</v>
      </c>
      <c r="AB166" s="83">
        <v>5</v>
      </c>
      <c r="AC166" s="83">
        <v>1</v>
      </c>
      <c r="AD166" s="83">
        <v>13</v>
      </c>
      <c r="AE166" s="83">
        <v>1</v>
      </c>
      <c r="AF166" s="83">
        <v>6</v>
      </c>
      <c r="AG166" s="83">
        <v>6</v>
      </c>
      <c r="AH166" s="83">
        <v>3</v>
      </c>
      <c r="AI166" s="83">
        <v>1</v>
      </c>
      <c r="AJ166" s="83">
        <v>14</v>
      </c>
    </row>
    <row r="167" spans="1:36" ht="29.4" customHeight="1" x14ac:dyDescent="0.3">
      <c r="A167" s="96"/>
      <c r="B167" s="96"/>
      <c r="C167" s="98"/>
      <c r="D167" s="99"/>
      <c r="E167" s="99"/>
      <c r="F167" s="99"/>
      <c r="G167" s="97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69" t="s">
        <v>178</v>
      </c>
      <c r="V167" s="66">
        <v>44197</v>
      </c>
      <c r="W167" s="66">
        <v>44197</v>
      </c>
      <c r="X167" s="76">
        <v>1</v>
      </c>
      <c r="Y167" s="76">
        <v>1</v>
      </c>
      <c r="Z167" s="76">
        <v>1</v>
      </c>
      <c r="AA167" s="76">
        <v>1</v>
      </c>
      <c r="AB167" s="76">
        <v>1</v>
      </c>
      <c r="AC167" s="76">
        <v>1</v>
      </c>
      <c r="AD167" s="76">
        <v>1</v>
      </c>
      <c r="AE167" s="76">
        <v>1</v>
      </c>
      <c r="AF167" s="76">
        <v>1</v>
      </c>
      <c r="AG167" s="76">
        <v>1</v>
      </c>
      <c r="AH167" s="76">
        <v>1</v>
      </c>
      <c r="AI167" s="76">
        <v>1</v>
      </c>
      <c r="AJ167" s="76">
        <v>1</v>
      </c>
    </row>
    <row r="168" spans="1:36" ht="29.4" customHeight="1" x14ac:dyDescent="0.3">
      <c r="A168" s="96" t="s">
        <v>360</v>
      </c>
      <c r="B168" s="96" t="s">
        <v>182</v>
      </c>
      <c r="C168" s="98" t="s">
        <v>338</v>
      </c>
      <c r="D168" s="152" t="s">
        <v>414</v>
      </c>
      <c r="E168" s="99" t="s">
        <v>299</v>
      </c>
      <c r="F168" s="99" t="s">
        <v>176</v>
      </c>
      <c r="G168" s="97" t="s">
        <v>179</v>
      </c>
      <c r="H168" s="94">
        <v>31</v>
      </c>
      <c r="I168" s="94">
        <v>0</v>
      </c>
      <c r="J168" s="94">
        <v>1</v>
      </c>
      <c r="K168" s="94">
        <v>2</v>
      </c>
      <c r="L168" s="94">
        <v>5</v>
      </c>
      <c r="M168" s="94">
        <v>1</v>
      </c>
      <c r="N168" s="94">
        <v>7</v>
      </c>
      <c r="O168" s="94">
        <v>1</v>
      </c>
      <c r="P168" s="94">
        <v>5</v>
      </c>
      <c r="Q168" s="94">
        <v>2</v>
      </c>
      <c r="R168" s="94">
        <v>1</v>
      </c>
      <c r="S168" s="94">
        <v>1</v>
      </c>
      <c r="T168" s="94">
        <v>5</v>
      </c>
      <c r="U168" s="69" t="s">
        <v>180</v>
      </c>
      <c r="V168" s="66">
        <v>44197</v>
      </c>
      <c r="W168" s="66">
        <v>44197</v>
      </c>
      <c r="X168" s="81">
        <v>33</v>
      </c>
      <c r="Y168" s="83">
        <v>0</v>
      </c>
      <c r="Z168" s="83">
        <v>1</v>
      </c>
      <c r="AA168" s="83">
        <v>2</v>
      </c>
      <c r="AB168" s="83">
        <v>5</v>
      </c>
      <c r="AC168" s="83">
        <v>1</v>
      </c>
      <c r="AD168" s="83">
        <v>7</v>
      </c>
      <c r="AE168" s="83">
        <v>1</v>
      </c>
      <c r="AF168" s="83">
        <v>5</v>
      </c>
      <c r="AG168" s="83">
        <v>2</v>
      </c>
      <c r="AH168" s="83">
        <v>1</v>
      </c>
      <c r="AI168" s="83">
        <v>1</v>
      </c>
      <c r="AJ168" s="83">
        <v>7</v>
      </c>
    </row>
    <row r="169" spans="1:36" ht="29.4" customHeight="1" x14ac:dyDescent="0.3">
      <c r="A169" s="96"/>
      <c r="B169" s="96"/>
      <c r="C169" s="98"/>
      <c r="D169" s="99"/>
      <c r="E169" s="99"/>
      <c r="F169" s="99"/>
      <c r="G169" s="97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69" t="s">
        <v>181</v>
      </c>
      <c r="V169" s="66">
        <v>44197</v>
      </c>
      <c r="W169" s="66">
        <v>44197</v>
      </c>
      <c r="X169" s="76">
        <v>1</v>
      </c>
      <c r="Y169" s="76">
        <v>1</v>
      </c>
      <c r="Z169" s="76">
        <v>1</v>
      </c>
      <c r="AA169" s="76">
        <v>1</v>
      </c>
      <c r="AB169" s="76">
        <v>1</v>
      </c>
      <c r="AC169" s="76">
        <v>1</v>
      </c>
      <c r="AD169" s="76">
        <v>1</v>
      </c>
      <c r="AE169" s="76">
        <v>1</v>
      </c>
      <c r="AF169" s="76">
        <v>1</v>
      </c>
      <c r="AG169" s="76">
        <v>1</v>
      </c>
      <c r="AH169" s="76">
        <v>1</v>
      </c>
      <c r="AI169" s="76">
        <v>1</v>
      </c>
      <c r="AJ169" s="76">
        <v>1</v>
      </c>
    </row>
    <row r="170" spans="1:36" ht="29.4" customHeight="1" x14ac:dyDescent="0.3">
      <c r="A170" s="67" t="s">
        <v>360</v>
      </c>
      <c r="B170" s="67" t="s">
        <v>187</v>
      </c>
      <c r="C170" s="68" t="s">
        <v>338</v>
      </c>
      <c r="D170" s="151" t="s">
        <v>414</v>
      </c>
      <c r="E170" s="69" t="s">
        <v>299</v>
      </c>
      <c r="F170" s="69" t="s">
        <v>176</v>
      </c>
      <c r="G170" s="70" t="s">
        <v>183</v>
      </c>
      <c r="H170" s="71">
        <v>61</v>
      </c>
      <c r="I170" s="71">
        <v>0</v>
      </c>
      <c r="J170" s="71">
        <v>3</v>
      </c>
      <c r="K170" s="71">
        <v>6</v>
      </c>
      <c r="L170" s="71">
        <v>5</v>
      </c>
      <c r="M170" s="71">
        <v>1</v>
      </c>
      <c r="N170" s="71">
        <v>13</v>
      </c>
      <c r="O170" s="71">
        <v>1</v>
      </c>
      <c r="P170" s="71">
        <v>6</v>
      </c>
      <c r="Q170" s="71">
        <v>6</v>
      </c>
      <c r="R170" s="71">
        <v>3</v>
      </c>
      <c r="S170" s="71">
        <v>1</v>
      </c>
      <c r="T170" s="71">
        <v>16</v>
      </c>
      <c r="U170" s="69" t="s">
        <v>184</v>
      </c>
      <c r="V170" s="66">
        <v>44197</v>
      </c>
      <c r="W170" s="66">
        <v>44561</v>
      </c>
      <c r="X170" s="81">
        <v>59</v>
      </c>
      <c r="Y170" s="71">
        <v>0</v>
      </c>
      <c r="Z170" s="71">
        <v>3</v>
      </c>
      <c r="AA170" s="71">
        <v>6</v>
      </c>
      <c r="AB170" s="71">
        <v>5</v>
      </c>
      <c r="AC170" s="71">
        <v>1</v>
      </c>
      <c r="AD170" s="71">
        <v>13</v>
      </c>
      <c r="AE170" s="71">
        <v>1</v>
      </c>
      <c r="AF170" s="71">
        <v>6</v>
      </c>
      <c r="AG170" s="71">
        <v>6</v>
      </c>
      <c r="AH170" s="71">
        <v>3</v>
      </c>
      <c r="AI170" s="71">
        <v>1</v>
      </c>
      <c r="AJ170" s="71">
        <v>14</v>
      </c>
    </row>
    <row r="171" spans="1:36" ht="29.4" customHeight="1" x14ac:dyDescent="0.3">
      <c r="A171" s="67" t="s">
        <v>360</v>
      </c>
      <c r="B171" s="67" t="s">
        <v>187</v>
      </c>
      <c r="C171" s="68" t="s">
        <v>338</v>
      </c>
      <c r="D171" s="151" t="s">
        <v>414</v>
      </c>
      <c r="E171" s="69" t="s">
        <v>299</v>
      </c>
      <c r="F171" s="69" t="s">
        <v>176</v>
      </c>
      <c r="G171" s="70" t="s">
        <v>185</v>
      </c>
      <c r="H171" s="71">
        <v>36</v>
      </c>
      <c r="I171" s="71">
        <v>0</v>
      </c>
      <c r="J171" s="71">
        <v>1</v>
      </c>
      <c r="K171" s="71">
        <v>2</v>
      </c>
      <c r="L171" s="71">
        <v>5</v>
      </c>
      <c r="M171" s="71">
        <v>1</v>
      </c>
      <c r="N171" s="71">
        <v>8</v>
      </c>
      <c r="O171" s="71">
        <v>1</v>
      </c>
      <c r="P171" s="71">
        <v>5</v>
      </c>
      <c r="Q171" s="71">
        <v>2</v>
      </c>
      <c r="R171" s="71">
        <v>1</v>
      </c>
      <c r="S171" s="71">
        <v>1</v>
      </c>
      <c r="T171" s="71">
        <v>9</v>
      </c>
      <c r="U171" s="69" t="s">
        <v>186</v>
      </c>
      <c r="V171" s="66">
        <v>44197</v>
      </c>
      <c r="W171" s="66">
        <v>44561</v>
      </c>
      <c r="X171" s="81">
        <v>29</v>
      </c>
      <c r="Y171" s="71">
        <v>0</v>
      </c>
      <c r="Z171" s="71">
        <v>1</v>
      </c>
      <c r="AA171" s="71">
        <v>2</v>
      </c>
      <c r="AB171" s="71">
        <v>5</v>
      </c>
      <c r="AC171" s="71">
        <v>1</v>
      </c>
      <c r="AD171" s="71">
        <v>7</v>
      </c>
      <c r="AE171" s="71">
        <v>1</v>
      </c>
      <c r="AF171" s="71">
        <v>5</v>
      </c>
      <c r="AG171" s="71">
        <v>2</v>
      </c>
      <c r="AH171" s="71">
        <v>1</v>
      </c>
      <c r="AI171" s="71">
        <v>1</v>
      </c>
      <c r="AJ171" s="71">
        <v>7</v>
      </c>
    </row>
    <row r="172" spans="1:36" ht="29.4" customHeight="1" x14ac:dyDescent="0.3">
      <c r="A172" s="96" t="s">
        <v>360</v>
      </c>
      <c r="B172" s="96" t="s">
        <v>207</v>
      </c>
      <c r="C172" s="98" t="s">
        <v>338</v>
      </c>
      <c r="D172" s="152" t="s">
        <v>414</v>
      </c>
      <c r="E172" s="99" t="s">
        <v>299</v>
      </c>
      <c r="F172" s="99" t="s">
        <v>176</v>
      </c>
      <c r="G172" s="97" t="s">
        <v>202</v>
      </c>
      <c r="H172" s="94">
        <v>60</v>
      </c>
      <c r="I172" s="94">
        <v>0</v>
      </c>
      <c r="J172" s="94">
        <v>0</v>
      </c>
      <c r="K172" s="94">
        <v>11</v>
      </c>
      <c r="L172" s="94">
        <v>1</v>
      </c>
      <c r="M172" s="94">
        <v>0</v>
      </c>
      <c r="N172" s="94">
        <v>18</v>
      </c>
      <c r="O172" s="94">
        <v>0</v>
      </c>
      <c r="P172" s="94">
        <v>1</v>
      </c>
      <c r="Q172" s="94">
        <v>16</v>
      </c>
      <c r="R172" s="94">
        <v>0</v>
      </c>
      <c r="S172" s="94">
        <v>0</v>
      </c>
      <c r="T172" s="94">
        <v>13</v>
      </c>
      <c r="U172" s="69" t="s">
        <v>203</v>
      </c>
      <c r="V172" s="66">
        <v>44197</v>
      </c>
      <c r="W172" s="66">
        <v>44561</v>
      </c>
      <c r="X172" s="81">
        <v>60</v>
      </c>
      <c r="Y172" s="78">
        <v>0</v>
      </c>
      <c r="Z172" s="78">
        <v>0</v>
      </c>
      <c r="AA172" s="78">
        <v>11</v>
      </c>
      <c r="AB172" s="78">
        <v>1</v>
      </c>
      <c r="AC172" s="78">
        <v>0</v>
      </c>
      <c r="AD172" s="78">
        <v>18</v>
      </c>
      <c r="AE172" s="78">
        <v>0</v>
      </c>
      <c r="AF172" s="78">
        <v>1</v>
      </c>
      <c r="AG172" s="78">
        <v>16</v>
      </c>
      <c r="AH172" s="78">
        <v>0</v>
      </c>
      <c r="AI172" s="78">
        <v>0</v>
      </c>
      <c r="AJ172" s="78">
        <v>13</v>
      </c>
    </row>
    <row r="173" spans="1:36" ht="29.4" customHeight="1" x14ac:dyDescent="0.3">
      <c r="A173" s="96"/>
      <c r="B173" s="96"/>
      <c r="C173" s="98"/>
      <c r="D173" s="99"/>
      <c r="E173" s="99"/>
      <c r="F173" s="99"/>
      <c r="G173" s="97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69" t="s">
        <v>204</v>
      </c>
      <c r="V173" s="66">
        <v>44197</v>
      </c>
      <c r="W173" s="66">
        <v>44561</v>
      </c>
      <c r="X173" s="81">
        <v>60</v>
      </c>
      <c r="Y173" s="78">
        <v>0</v>
      </c>
      <c r="Z173" s="78">
        <v>0</v>
      </c>
      <c r="AA173" s="78">
        <v>11</v>
      </c>
      <c r="AB173" s="78">
        <v>1</v>
      </c>
      <c r="AC173" s="78">
        <v>0</v>
      </c>
      <c r="AD173" s="78">
        <v>18</v>
      </c>
      <c r="AE173" s="78">
        <v>0</v>
      </c>
      <c r="AF173" s="78">
        <v>1</v>
      </c>
      <c r="AG173" s="78">
        <v>16</v>
      </c>
      <c r="AH173" s="78">
        <v>0</v>
      </c>
      <c r="AI173" s="78">
        <v>0</v>
      </c>
      <c r="AJ173" s="78">
        <v>13</v>
      </c>
    </row>
    <row r="174" spans="1:36" ht="29.4" customHeight="1" x14ac:dyDescent="0.3">
      <c r="A174" s="67" t="s">
        <v>360</v>
      </c>
      <c r="B174" s="67" t="s">
        <v>207</v>
      </c>
      <c r="C174" s="68" t="s">
        <v>338</v>
      </c>
      <c r="D174" s="151" t="s">
        <v>414</v>
      </c>
      <c r="E174" s="69" t="s">
        <v>299</v>
      </c>
      <c r="F174" s="69" t="s">
        <v>176</v>
      </c>
      <c r="G174" s="70" t="s">
        <v>205</v>
      </c>
      <c r="H174" s="80">
        <v>1</v>
      </c>
      <c r="I174" s="80">
        <v>1</v>
      </c>
      <c r="J174" s="80">
        <v>1</v>
      </c>
      <c r="K174" s="80">
        <v>1</v>
      </c>
      <c r="L174" s="80">
        <v>1</v>
      </c>
      <c r="M174" s="80">
        <v>1</v>
      </c>
      <c r="N174" s="80">
        <v>1</v>
      </c>
      <c r="O174" s="80">
        <v>1</v>
      </c>
      <c r="P174" s="80">
        <v>1</v>
      </c>
      <c r="Q174" s="80">
        <v>1</v>
      </c>
      <c r="R174" s="80">
        <v>1</v>
      </c>
      <c r="S174" s="80">
        <v>1</v>
      </c>
      <c r="T174" s="80">
        <v>1</v>
      </c>
      <c r="U174" s="69" t="s">
        <v>206</v>
      </c>
      <c r="V174" s="66">
        <v>44197</v>
      </c>
      <c r="W174" s="66">
        <v>44561</v>
      </c>
      <c r="X174" s="76">
        <v>1</v>
      </c>
      <c r="Y174" s="76">
        <v>1</v>
      </c>
      <c r="Z174" s="76">
        <v>1</v>
      </c>
      <c r="AA174" s="76">
        <v>1</v>
      </c>
      <c r="AB174" s="76">
        <v>1</v>
      </c>
      <c r="AC174" s="76">
        <v>1</v>
      </c>
      <c r="AD174" s="76">
        <v>1</v>
      </c>
      <c r="AE174" s="76">
        <v>1</v>
      </c>
      <c r="AF174" s="76">
        <v>1</v>
      </c>
      <c r="AG174" s="76">
        <v>1</v>
      </c>
      <c r="AH174" s="76">
        <v>1</v>
      </c>
      <c r="AI174" s="76">
        <v>1</v>
      </c>
      <c r="AJ174" s="76">
        <v>1</v>
      </c>
    </row>
    <row r="175" spans="1:36" ht="29.4" customHeight="1" x14ac:dyDescent="0.3">
      <c r="A175" s="96" t="s">
        <v>360</v>
      </c>
      <c r="B175" s="96" t="s">
        <v>300</v>
      </c>
      <c r="C175" s="98" t="s">
        <v>345</v>
      </c>
      <c r="D175" s="152" t="s">
        <v>415</v>
      </c>
      <c r="E175" s="99" t="s">
        <v>301</v>
      </c>
      <c r="F175" s="99" t="s">
        <v>302</v>
      </c>
      <c r="G175" s="97" t="s">
        <v>208</v>
      </c>
      <c r="H175" s="94">
        <v>204</v>
      </c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69" t="s">
        <v>209</v>
      </c>
      <c r="V175" s="84">
        <v>44228</v>
      </c>
      <c r="W175" s="84">
        <v>44561</v>
      </c>
      <c r="X175" s="76">
        <v>1</v>
      </c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</row>
    <row r="176" spans="1:36" ht="29.4" customHeight="1" x14ac:dyDescent="0.3">
      <c r="A176" s="96"/>
      <c r="B176" s="96"/>
      <c r="C176" s="98"/>
      <c r="D176" s="99"/>
      <c r="E176" s="99"/>
      <c r="F176" s="99"/>
      <c r="G176" s="97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69" t="s">
        <v>210</v>
      </c>
      <c r="V176" s="84">
        <v>44228</v>
      </c>
      <c r="W176" s="84">
        <v>44561</v>
      </c>
      <c r="X176" s="76">
        <v>1</v>
      </c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</row>
    <row r="177" spans="1:36" ht="29.4" customHeight="1" x14ac:dyDescent="0.3">
      <c r="A177" s="96"/>
      <c r="B177" s="96"/>
      <c r="C177" s="98"/>
      <c r="D177" s="99"/>
      <c r="E177" s="99"/>
      <c r="F177" s="99"/>
      <c r="G177" s="97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69" t="s">
        <v>228</v>
      </c>
      <c r="V177" s="66">
        <v>44197</v>
      </c>
      <c r="W177" s="66">
        <v>44561</v>
      </c>
      <c r="X177" s="76">
        <v>1</v>
      </c>
      <c r="Y177" s="76">
        <v>1</v>
      </c>
      <c r="Z177" s="76">
        <v>1</v>
      </c>
      <c r="AA177" s="76">
        <v>1</v>
      </c>
      <c r="AB177" s="76">
        <v>1</v>
      </c>
      <c r="AC177" s="76">
        <v>1</v>
      </c>
      <c r="AD177" s="76">
        <v>1</v>
      </c>
      <c r="AE177" s="76">
        <v>1</v>
      </c>
      <c r="AF177" s="76">
        <v>1</v>
      </c>
      <c r="AG177" s="76">
        <v>1</v>
      </c>
      <c r="AH177" s="76">
        <v>1</v>
      </c>
      <c r="AI177" s="76">
        <v>1</v>
      </c>
      <c r="AJ177" s="76">
        <v>1</v>
      </c>
    </row>
    <row r="178" spans="1:36" ht="29.4" customHeight="1" x14ac:dyDescent="0.3">
      <c r="A178" s="67" t="s">
        <v>360</v>
      </c>
      <c r="B178" s="67" t="s">
        <v>300</v>
      </c>
      <c r="C178" s="68" t="s">
        <v>345</v>
      </c>
      <c r="D178" s="151" t="s">
        <v>415</v>
      </c>
      <c r="E178" s="69" t="s">
        <v>301</v>
      </c>
      <c r="F178" s="69" t="s">
        <v>302</v>
      </c>
      <c r="G178" s="70" t="s">
        <v>211</v>
      </c>
      <c r="H178" s="71">
        <v>54</v>
      </c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69" t="s">
        <v>212</v>
      </c>
      <c r="V178" s="84">
        <v>44228</v>
      </c>
      <c r="W178" s="85">
        <v>44561</v>
      </c>
      <c r="X178" s="76">
        <v>1</v>
      </c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</row>
    <row r="179" spans="1:36" ht="29.4" customHeight="1" x14ac:dyDescent="0.3">
      <c r="A179" s="96" t="s">
        <v>360</v>
      </c>
      <c r="B179" s="96" t="s">
        <v>300</v>
      </c>
      <c r="C179" s="98" t="s">
        <v>345</v>
      </c>
      <c r="D179" s="152" t="s">
        <v>415</v>
      </c>
      <c r="E179" s="99" t="s">
        <v>301</v>
      </c>
      <c r="F179" s="99" t="s">
        <v>302</v>
      </c>
      <c r="G179" s="97" t="s">
        <v>213</v>
      </c>
      <c r="H179" s="107">
        <v>456</v>
      </c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69" t="s">
        <v>214</v>
      </c>
      <c r="V179" s="84">
        <v>44228</v>
      </c>
      <c r="W179" s="85">
        <v>44561</v>
      </c>
      <c r="X179" s="76">
        <v>1</v>
      </c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</row>
    <row r="180" spans="1:36" ht="29.4" customHeight="1" x14ac:dyDescent="0.3">
      <c r="A180" s="96"/>
      <c r="B180" s="96"/>
      <c r="C180" s="98"/>
      <c r="D180" s="99"/>
      <c r="E180" s="99"/>
      <c r="F180" s="99"/>
      <c r="G180" s="97"/>
      <c r="H180" s="107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69" t="s">
        <v>215</v>
      </c>
      <c r="V180" s="84">
        <v>44228</v>
      </c>
      <c r="W180" s="85">
        <v>44561</v>
      </c>
      <c r="X180" s="76">
        <v>1</v>
      </c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</row>
    <row r="181" spans="1:36" ht="29.4" customHeight="1" x14ac:dyDescent="0.3">
      <c r="A181" s="96" t="s">
        <v>360</v>
      </c>
      <c r="B181" s="96" t="s">
        <v>300</v>
      </c>
      <c r="C181" s="98" t="s">
        <v>345</v>
      </c>
      <c r="D181" s="152" t="s">
        <v>415</v>
      </c>
      <c r="E181" s="99" t="s">
        <v>301</v>
      </c>
      <c r="F181" s="99" t="s">
        <v>302</v>
      </c>
      <c r="G181" s="97" t="s">
        <v>216</v>
      </c>
      <c r="H181" s="107">
        <v>556</v>
      </c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69" t="s">
        <v>214</v>
      </c>
      <c r="V181" s="84">
        <v>44228</v>
      </c>
      <c r="W181" s="85">
        <v>44561</v>
      </c>
      <c r="X181" s="76">
        <v>1</v>
      </c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</row>
    <row r="182" spans="1:36" ht="29.4" customHeight="1" x14ac:dyDescent="0.3">
      <c r="A182" s="96"/>
      <c r="B182" s="96"/>
      <c r="C182" s="98"/>
      <c r="D182" s="99"/>
      <c r="E182" s="99"/>
      <c r="F182" s="99"/>
      <c r="G182" s="97"/>
      <c r="H182" s="107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69" t="s">
        <v>215</v>
      </c>
      <c r="V182" s="84">
        <v>44228</v>
      </c>
      <c r="W182" s="85">
        <v>44561</v>
      </c>
      <c r="X182" s="76">
        <v>1</v>
      </c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</row>
    <row r="183" spans="1:36" ht="29.4" customHeight="1" x14ac:dyDescent="0.3">
      <c r="A183" s="67" t="s">
        <v>360</v>
      </c>
      <c r="B183" s="67" t="s">
        <v>300</v>
      </c>
      <c r="C183" s="68" t="s">
        <v>345</v>
      </c>
      <c r="D183" s="151" t="s">
        <v>415</v>
      </c>
      <c r="E183" s="69" t="s">
        <v>301</v>
      </c>
      <c r="F183" s="69" t="s">
        <v>302</v>
      </c>
      <c r="G183" s="70" t="s">
        <v>217</v>
      </c>
      <c r="H183" s="71">
        <v>85</v>
      </c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69" t="s">
        <v>218</v>
      </c>
      <c r="V183" s="84">
        <v>44228</v>
      </c>
      <c r="W183" s="85">
        <v>44561</v>
      </c>
      <c r="X183" s="76">
        <v>1</v>
      </c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</row>
    <row r="184" spans="1:36" ht="29.4" customHeight="1" x14ac:dyDescent="0.3">
      <c r="A184" s="96" t="s">
        <v>360</v>
      </c>
      <c r="B184" s="96" t="s">
        <v>300</v>
      </c>
      <c r="C184" s="98" t="s">
        <v>345</v>
      </c>
      <c r="D184" s="152" t="s">
        <v>415</v>
      </c>
      <c r="E184" s="99" t="s">
        <v>301</v>
      </c>
      <c r="F184" s="99" t="s">
        <v>302</v>
      </c>
      <c r="G184" s="97" t="s">
        <v>219</v>
      </c>
      <c r="H184" s="94">
        <v>554</v>
      </c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69" t="s">
        <v>220</v>
      </c>
      <c r="V184" s="84">
        <v>44228</v>
      </c>
      <c r="W184" s="85">
        <v>44561</v>
      </c>
      <c r="X184" s="76">
        <v>1</v>
      </c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</row>
    <row r="185" spans="1:36" ht="29.4" customHeight="1" x14ac:dyDescent="0.3">
      <c r="A185" s="96"/>
      <c r="B185" s="96"/>
      <c r="C185" s="98"/>
      <c r="D185" s="99"/>
      <c r="E185" s="99"/>
      <c r="F185" s="99"/>
      <c r="G185" s="97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69" t="s">
        <v>221</v>
      </c>
      <c r="V185" s="84">
        <v>44228</v>
      </c>
      <c r="W185" s="85">
        <v>44561</v>
      </c>
      <c r="X185" s="76">
        <v>1</v>
      </c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</row>
    <row r="186" spans="1:36" ht="29.4" customHeight="1" x14ac:dyDescent="0.3">
      <c r="A186" s="67" t="s">
        <v>360</v>
      </c>
      <c r="B186" s="67" t="s">
        <v>300</v>
      </c>
      <c r="C186" s="68" t="s">
        <v>345</v>
      </c>
      <c r="D186" s="151" t="s">
        <v>415</v>
      </c>
      <c r="E186" s="69" t="s">
        <v>301</v>
      </c>
      <c r="F186" s="69" t="s">
        <v>302</v>
      </c>
      <c r="G186" s="70" t="s">
        <v>222</v>
      </c>
      <c r="H186" s="71">
        <v>842</v>
      </c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69" t="s">
        <v>223</v>
      </c>
      <c r="V186" s="84">
        <v>44228</v>
      </c>
      <c r="W186" s="85">
        <v>44561</v>
      </c>
      <c r="X186" s="76">
        <v>1</v>
      </c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</row>
    <row r="187" spans="1:36" ht="29.4" customHeight="1" x14ac:dyDescent="0.3">
      <c r="A187" s="67" t="s">
        <v>360</v>
      </c>
      <c r="B187" s="67" t="s">
        <v>300</v>
      </c>
      <c r="C187" s="68" t="s">
        <v>345</v>
      </c>
      <c r="D187" s="151" t="s">
        <v>415</v>
      </c>
      <c r="E187" s="69" t="s">
        <v>301</v>
      </c>
      <c r="F187" s="69" t="s">
        <v>302</v>
      </c>
      <c r="G187" s="70" t="s">
        <v>224</v>
      </c>
      <c r="H187" s="71">
        <v>590</v>
      </c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69" t="s">
        <v>225</v>
      </c>
      <c r="V187" s="84">
        <v>44228</v>
      </c>
      <c r="W187" s="85">
        <v>44561</v>
      </c>
      <c r="X187" s="76">
        <v>1</v>
      </c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</row>
    <row r="188" spans="1:36" ht="29.4" customHeight="1" x14ac:dyDescent="0.3">
      <c r="A188" s="67" t="s">
        <v>360</v>
      </c>
      <c r="B188" s="67" t="s">
        <v>300</v>
      </c>
      <c r="C188" s="68" t="s">
        <v>345</v>
      </c>
      <c r="D188" s="151" t="s">
        <v>415</v>
      </c>
      <c r="E188" s="69" t="s">
        <v>301</v>
      </c>
      <c r="F188" s="69" t="s">
        <v>302</v>
      </c>
      <c r="G188" s="70" t="s">
        <v>226</v>
      </c>
      <c r="H188" s="71">
        <v>61</v>
      </c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69" t="s">
        <v>227</v>
      </c>
      <c r="V188" s="84">
        <v>44228</v>
      </c>
      <c r="W188" s="85">
        <v>44561</v>
      </c>
      <c r="X188" s="76">
        <v>1</v>
      </c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</row>
    <row r="189" spans="1:36" ht="29.4" customHeight="1" x14ac:dyDescent="0.3">
      <c r="A189" s="96" t="s">
        <v>360</v>
      </c>
      <c r="B189" s="96" t="s">
        <v>300</v>
      </c>
      <c r="C189" s="98" t="s">
        <v>345</v>
      </c>
      <c r="D189" s="152" t="s">
        <v>415</v>
      </c>
      <c r="E189" s="99" t="s">
        <v>301</v>
      </c>
      <c r="F189" s="99" t="s">
        <v>302</v>
      </c>
      <c r="G189" s="97" t="s">
        <v>229</v>
      </c>
      <c r="H189" s="105">
        <v>56</v>
      </c>
      <c r="I189" s="94">
        <v>0</v>
      </c>
      <c r="J189" s="94">
        <v>0</v>
      </c>
      <c r="K189" s="94">
        <v>4</v>
      </c>
      <c r="L189" s="94">
        <v>4</v>
      </c>
      <c r="M189" s="94">
        <v>7</v>
      </c>
      <c r="N189" s="94">
        <v>5</v>
      </c>
      <c r="O189" s="94">
        <v>10</v>
      </c>
      <c r="P189" s="94">
        <v>8</v>
      </c>
      <c r="Q189" s="94">
        <v>7</v>
      </c>
      <c r="R189" s="94">
        <v>1</v>
      </c>
      <c r="S189" s="94">
        <v>4</v>
      </c>
      <c r="T189" s="94">
        <v>6</v>
      </c>
      <c r="U189" s="69" t="s">
        <v>230</v>
      </c>
      <c r="V189" s="66">
        <v>44197</v>
      </c>
      <c r="W189" s="66">
        <v>44196</v>
      </c>
      <c r="X189" s="81">
        <f t="shared" ref="X189:X197" si="7">SUM(Y189:AJ189)</f>
        <v>9</v>
      </c>
      <c r="Y189" s="81">
        <v>0</v>
      </c>
      <c r="Z189" s="81">
        <v>0</v>
      </c>
      <c r="AA189" s="81">
        <v>3</v>
      </c>
      <c r="AB189" s="81">
        <v>2</v>
      </c>
      <c r="AC189" s="81">
        <v>0</v>
      </c>
      <c r="AD189" s="81">
        <v>2</v>
      </c>
      <c r="AE189" s="81">
        <v>0</v>
      </c>
      <c r="AF189" s="81">
        <v>1</v>
      </c>
      <c r="AG189" s="81">
        <v>1</v>
      </c>
      <c r="AH189" s="81">
        <v>0</v>
      </c>
      <c r="AI189" s="81">
        <v>0</v>
      </c>
      <c r="AJ189" s="81">
        <v>0</v>
      </c>
    </row>
    <row r="190" spans="1:36" ht="29.4" customHeight="1" x14ac:dyDescent="0.3">
      <c r="A190" s="96"/>
      <c r="B190" s="96"/>
      <c r="C190" s="98"/>
      <c r="D190" s="99"/>
      <c r="E190" s="99"/>
      <c r="F190" s="99"/>
      <c r="G190" s="97"/>
      <c r="H190" s="105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69" t="s">
        <v>231</v>
      </c>
      <c r="V190" s="66">
        <v>44197</v>
      </c>
      <c r="W190" s="66">
        <v>44196</v>
      </c>
      <c r="X190" s="81">
        <f t="shared" si="7"/>
        <v>4</v>
      </c>
      <c r="Y190" s="81"/>
      <c r="Z190" s="81"/>
      <c r="AA190" s="81"/>
      <c r="AB190" s="81"/>
      <c r="AC190" s="81"/>
      <c r="AD190" s="81"/>
      <c r="AE190" s="81">
        <v>2</v>
      </c>
      <c r="AF190" s="81"/>
      <c r="AG190" s="81"/>
      <c r="AH190" s="81"/>
      <c r="AI190" s="81"/>
      <c r="AJ190" s="81">
        <v>2</v>
      </c>
    </row>
    <row r="191" spans="1:36" ht="29.4" customHeight="1" x14ac:dyDescent="0.3">
      <c r="A191" s="96"/>
      <c r="B191" s="96"/>
      <c r="C191" s="98"/>
      <c r="D191" s="99"/>
      <c r="E191" s="99"/>
      <c r="F191" s="99"/>
      <c r="G191" s="97"/>
      <c r="H191" s="105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69" t="s">
        <v>232</v>
      </c>
      <c r="V191" s="66">
        <v>44197</v>
      </c>
      <c r="W191" s="66">
        <v>44196</v>
      </c>
      <c r="X191" s="81">
        <f t="shared" si="7"/>
        <v>30</v>
      </c>
      <c r="Y191" s="81"/>
      <c r="Z191" s="81"/>
      <c r="AA191" s="81"/>
      <c r="AB191" s="81">
        <v>2</v>
      </c>
      <c r="AC191" s="81">
        <v>4</v>
      </c>
      <c r="AD191" s="81">
        <v>2</v>
      </c>
      <c r="AE191" s="81">
        <v>7</v>
      </c>
      <c r="AF191" s="81">
        <v>5</v>
      </c>
      <c r="AG191" s="81">
        <v>6</v>
      </c>
      <c r="AH191" s="81">
        <v>1</v>
      </c>
      <c r="AI191" s="81">
        <v>2</v>
      </c>
      <c r="AJ191" s="81">
        <v>1</v>
      </c>
    </row>
    <row r="192" spans="1:36" ht="29.4" customHeight="1" x14ac:dyDescent="0.3">
      <c r="A192" s="96"/>
      <c r="B192" s="96"/>
      <c r="C192" s="98"/>
      <c r="D192" s="99"/>
      <c r="E192" s="99"/>
      <c r="F192" s="99"/>
      <c r="G192" s="97"/>
      <c r="H192" s="105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69" t="s">
        <v>233</v>
      </c>
      <c r="V192" s="66">
        <v>44197</v>
      </c>
      <c r="W192" s="66">
        <v>44196</v>
      </c>
      <c r="X192" s="81">
        <f t="shared" si="7"/>
        <v>6</v>
      </c>
      <c r="Y192" s="81"/>
      <c r="Z192" s="81"/>
      <c r="AA192" s="81">
        <v>1</v>
      </c>
      <c r="AB192" s="81"/>
      <c r="AC192" s="81">
        <v>1</v>
      </c>
      <c r="AD192" s="81">
        <v>1</v>
      </c>
      <c r="AE192" s="81"/>
      <c r="AF192" s="81">
        <v>2</v>
      </c>
      <c r="AG192" s="81"/>
      <c r="AH192" s="81"/>
      <c r="AI192" s="81"/>
      <c r="AJ192" s="81">
        <v>1</v>
      </c>
    </row>
    <row r="193" spans="1:36" ht="29.4" customHeight="1" x14ac:dyDescent="0.3">
      <c r="A193" s="96"/>
      <c r="B193" s="96"/>
      <c r="C193" s="98"/>
      <c r="D193" s="99"/>
      <c r="E193" s="99"/>
      <c r="F193" s="99"/>
      <c r="G193" s="97"/>
      <c r="H193" s="105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69" t="s">
        <v>234</v>
      </c>
      <c r="V193" s="66">
        <v>44197</v>
      </c>
      <c r="W193" s="66">
        <v>44196</v>
      </c>
      <c r="X193" s="81">
        <f t="shared" si="7"/>
        <v>5</v>
      </c>
      <c r="Y193" s="81"/>
      <c r="Z193" s="81"/>
      <c r="AA193" s="81"/>
      <c r="AB193" s="81"/>
      <c r="AC193" s="71">
        <v>2</v>
      </c>
      <c r="AD193" s="81"/>
      <c r="AE193" s="81"/>
      <c r="AF193" s="81"/>
      <c r="AG193" s="81"/>
      <c r="AH193" s="81"/>
      <c r="AI193" s="81">
        <v>2</v>
      </c>
      <c r="AJ193" s="81">
        <v>1</v>
      </c>
    </row>
    <row r="194" spans="1:36" ht="29.4" customHeight="1" x14ac:dyDescent="0.3">
      <c r="A194" s="96"/>
      <c r="B194" s="96"/>
      <c r="C194" s="98"/>
      <c r="D194" s="99"/>
      <c r="E194" s="99"/>
      <c r="F194" s="99"/>
      <c r="G194" s="97"/>
      <c r="H194" s="105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69" t="s">
        <v>235</v>
      </c>
      <c r="V194" s="66">
        <v>44197</v>
      </c>
      <c r="W194" s="66">
        <v>44196</v>
      </c>
      <c r="X194" s="81">
        <f t="shared" si="7"/>
        <v>2</v>
      </c>
      <c r="Y194" s="81"/>
      <c r="Z194" s="81"/>
      <c r="AA194" s="81"/>
      <c r="AB194" s="81"/>
      <c r="AC194" s="81"/>
      <c r="AD194" s="81"/>
      <c r="AE194" s="81">
        <v>1</v>
      </c>
      <c r="AF194" s="81"/>
      <c r="AG194" s="81"/>
      <c r="AH194" s="81"/>
      <c r="AI194" s="81"/>
      <c r="AJ194" s="81">
        <v>1</v>
      </c>
    </row>
    <row r="195" spans="1:36" ht="29.4" customHeight="1" x14ac:dyDescent="0.3">
      <c r="A195" s="96" t="s">
        <v>360</v>
      </c>
      <c r="B195" s="96" t="s">
        <v>300</v>
      </c>
      <c r="C195" s="98" t="s">
        <v>345</v>
      </c>
      <c r="D195" s="152" t="s">
        <v>415</v>
      </c>
      <c r="E195" s="99" t="s">
        <v>301</v>
      </c>
      <c r="F195" s="99" t="s">
        <v>302</v>
      </c>
      <c r="G195" s="97" t="s">
        <v>163</v>
      </c>
      <c r="H195" s="105">
        <v>22</v>
      </c>
      <c r="I195" s="94">
        <v>0</v>
      </c>
      <c r="J195" s="94">
        <v>0</v>
      </c>
      <c r="K195" s="94">
        <v>1</v>
      </c>
      <c r="L195" s="94">
        <v>1</v>
      </c>
      <c r="M195" s="94">
        <v>0</v>
      </c>
      <c r="N195" s="94">
        <v>7</v>
      </c>
      <c r="O195" s="94">
        <v>2</v>
      </c>
      <c r="P195" s="94">
        <v>1</v>
      </c>
      <c r="Q195" s="94">
        <v>3</v>
      </c>
      <c r="R195" s="94">
        <v>2</v>
      </c>
      <c r="S195" s="94">
        <v>1</v>
      </c>
      <c r="T195" s="94">
        <v>4</v>
      </c>
      <c r="U195" s="69" t="s">
        <v>236</v>
      </c>
      <c r="V195" s="66">
        <v>44197</v>
      </c>
      <c r="W195" s="66">
        <v>44196</v>
      </c>
      <c r="X195" s="81">
        <f t="shared" si="7"/>
        <v>7</v>
      </c>
      <c r="Y195" s="68"/>
      <c r="Z195" s="68"/>
      <c r="AA195" s="68">
        <v>1</v>
      </c>
      <c r="AB195" s="68">
        <v>1</v>
      </c>
      <c r="AC195" s="68">
        <v>0</v>
      </c>
      <c r="AD195" s="68">
        <v>2</v>
      </c>
      <c r="AE195" s="68">
        <v>0</v>
      </c>
      <c r="AF195" s="68">
        <v>0</v>
      </c>
      <c r="AG195" s="68">
        <v>1</v>
      </c>
      <c r="AH195" s="68">
        <v>0</v>
      </c>
      <c r="AI195" s="68">
        <v>0</v>
      </c>
      <c r="AJ195" s="68">
        <v>2</v>
      </c>
    </row>
    <row r="196" spans="1:36" ht="29.4" customHeight="1" x14ac:dyDescent="0.3">
      <c r="A196" s="96"/>
      <c r="B196" s="96"/>
      <c r="C196" s="98"/>
      <c r="D196" s="99"/>
      <c r="E196" s="99"/>
      <c r="F196" s="99"/>
      <c r="G196" s="97"/>
      <c r="H196" s="105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69" t="s">
        <v>237</v>
      </c>
      <c r="V196" s="66">
        <v>44197</v>
      </c>
      <c r="W196" s="66">
        <v>44196</v>
      </c>
      <c r="X196" s="81">
        <f t="shared" si="7"/>
        <v>5</v>
      </c>
      <c r="Y196" s="68"/>
      <c r="Z196" s="68"/>
      <c r="AA196" s="68"/>
      <c r="AB196" s="68"/>
      <c r="AC196" s="68"/>
      <c r="AD196" s="68">
        <v>3</v>
      </c>
      <c r="AE196" s="68">
        <v>1</v>
      </c>
      <c r="AF196" s="68"/>
      <c r="AG196" s="68"/>
      <c r="AH196" s="68"/>
      <c r="AI196" s="68"/>
      <c r="AJ196" s="68">
        <v>1</v>
      </c>
    </row>
    <row r="197" spans="1:36" ht="29.4" customHeight="1" x14ac:dyDescent="0.3">
      <c r="A197" s="96"/>
      <c r="B197" s="96"/>
      <c r="C197" s="98"/>
      <c r="D197" s="99"/>
      <c r="E197" s="99"/>
      <c r="F197" s="99"/>
      <c r="G197" s="97"/>
      <c r="H197" s="105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69" t="s">
        <v>238</v>
      </c>
      <c r="V197" s="66">
        <v>44197</v>
      </c>
      <c r="W197" s="66">
        <v>44196</v>
      </c>
      <c r="X197" s="81">
        <f t="shared" si="7"/>
        <v>10</v>
      </c>
      <c r="Y197" s="68"/>
      <c r="Z197" s="68"/>
      <c r="AA197" s="68"/>
      <c r="AB197" s="68"/>
      <c r="AC197" s="68"/>
      <c r="AD197" s="68">
        <v>2</v>
      </c>
      <c r="AE197" s="68">
        <v>1</v>
      </c>
      <c r="AF197" s="68">
        <v>1</v>
      </c>
      <c r="AG197" s="68">
        <v>2</v>
      </c>
      <c r="AH197" s="68">
        <v>2</v>
      </c>
      <c r="AI197" s="68">
        <v>1</v>
      </c>
      <c r="AJ197" s="68">
        <v>1</v>
      </c>
    </row>
    <row r="198" spans="1:36" ht="29.4" customHeight="1" x14ac:dyDescent="0.3">
      <c r="A198" s="143" t="s">
        <v>361</v>
      </c>
      <c r="B198" s="33" t="s">
        <v>123</v>
      </c>
      <c r="C198" s="46" t="s">
        <v>343</v>
      </c>
      <c r="D198" s="34" t="s">
        <v>416</v>
      </c>
      <c r="E198" s="34" t="s">
        <v>293</v>
      </c>
      <c r="F198" s="34" t="s">
        <v>412</v>
      </c>
      <c r="G198" s="35" t="s">
        <v>122</v>
      </c>
      <c r="H198" s="44">
        <v>0.9</v>
      </c>
      <c r="I198" s="38">
        <v>0.03</v>
      </c>
      <c r="J198" s="38">
        <v>0.03</v>
      </c>
      <c r="K198" s="38">
        <v>0.04</v>
      </c>
      <c r="L198" s="38">
        <v>0.1</v>
      </c>
      <c r="M198" s="38">
        <v>0.1</v>
      </c>
      <c r="N198" s="38">
        <v>0.1</v>
      </c>
      <c r="O198" s="38">
        <v>0.1</v>
      </c>
      <c r="P198" s="38">
        <v>0.1</v>
      </c>
      <c r="Q198" s="38">
        <v>0.12</v>
      </c>
      <c r="R198" s="38">
        <v>0.12</v>
      </c>
      <c r="S198" s="38">
        <v>0.03</v>
      </c>
      <c r="T198" s="38">
        <v>0.03</v>
      </c>
      <c r="U198" s="34" t="s">
        <v>326</v>
      </c>
      <c r="V198" s="4"/>
      <c r="W198" s="4"/>
      <c r="X198" s="5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ht="29.4" customHeight="1" x14ac:dyDescent="0.3">
      <c r="A199" s="144" t="s">
        <v>361</v>
      </c>
      <c r="B199" s="120" t="s">
        <v>358</v>
      </c>
      <c r="C199" s="122" t="s">
        <v>347</v>
      </c>
      <c r="D199" s="123" t="s">
        <v>416</v>
      </c>
      <c r="E199" s="123" t="s">
        <v>293</v>
      </c>
      <c r="F199" s="123" t="s">
        <v>412</v>
      </c>
      <c r="G199" s="124" t="s">
        <v>124</v>
      </c>
      <c r="H199" s="125">
        <v>1</v>
      </c>
      <c r="I199" s="117">
        <v>4.2000000000000003E-2</v>
      </c>
      <c r="J199" s="117">
        <v>5.1999999999999998E-2</v>
      </c>
      <c r="K199" s="117">
        <v>9.7000000000000003E-2</v>
      </c>
      <c r="L199" s="117">
        <v>7.6999999999999999E-2</v>
      </c>
      <c r="M199" s="117">
        <v>6.7000000000000004E-2</v>
      </c>
      <c r="N199" s="117">
        <v>0.16900000000000001</v>
      </c>
      <c r="O199" s="117">
        <v>5.8000000000000003E-2</v>
      </c>
      <c r="P199" s="117">
        <v>6.2E-2</v>
      </c>
      <c r="Q199" s="117">
        <v>0.155</v>
      </c>
      <c r="R199" s="117">
        <v>6.7000000000000004E-2</v>
      </c>
      <c r="S199" s="117">
        <v>5.1999999999999998E-2</v>
      </c>
      <c r="T199" s="117">
        <v>0.10199999999999999</v>
      </c>
      <c r="U199" s="34" t="s">
        <v>125</v>
      </c>
      <c r="V199" s="4">
        <v>44228</v>
      </c>
      <c r="W199" s="4">
        <v>44500</v>
      </c>
      <c r="X199" s="5">
        <v>1</v>
      </c>
      <c r="Y199" s="7">
        <v>3.9370078740157481</v>
      </c>
      <c r="Z199" s="7">
        <v>6.2992125984251972</v>
      </c>
      <c r="AA199" s="7">
        <v>11.811023622047244</v>
      </c>
      <c r="AB199" s="7">
        <v>11.811023622047244</v>
      </c>
      <c r="AC199" s="7">
        <v>8.6614173228346463</v>
      </c>
      <c r="AD199" s="7">
        <v>10.236220472440944</v>
      </c>
      <c r="AE199" s="7">
        <v>7.8740157480314963</v>
      </c>
      <c r="AF199" s="7">
        <v>7.0866141732283463</v>
      </c>
      <c r="AG199" s="7">
        <v>8.6614173228346463</v>
      </c>
      <c r="AH199" s="7">
        <v>10.236220472440944</v>
      </c>
      <c r="AI199" s="7">
        <v>6.2992125984251972</v>
      </c>
      <c r="AJ199" s="7">
        <v>7.0866141732283463</v>
      </c>
    </row>
    <row r="200" spans="1:36" ht="29.4" customHeight="1" x14ac:dyDescent="0.3">
      <c r="A200" s="120"/>
      <c r="B200" s="120"/>
      <c r="C200" s="122"/>
      <c r="D200" s="123"/>
      <c r="E200" s="123"/>
      <c r="F200" s="123"/>
      <c r="G200" s="124"/>
      <c r="H200" s="121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34" t="s">
        <v>126</v>
      </c>
      <c r="V200" s="4">
        <v>43891</v>
      </c>
      <c r="W200" s="4">
        <v>44561</v>
      </c>
      <c r="X200" s="5">
        <v>1</v>
      </c>
      <c r="Y200" s="7">
        <v>0</v>
      </c>
      <c r="Z200" s="7">
        <v>0</v>
      </c>
      <c r="AA200" s="7">
        <v>9.375</v>
      </c>
      <c r="AB200" s="7">
        <v>0</v>
      </c>
      <c r="AC200" s="7">
        <v>0</v>
      </c>
      <c r="AD200" s="7">
        <v>37.5</v>
      </c>
      <c r="AE200" s="7">
        <v>0</v>
      </c>
      <c r="AF200" s="7">
        <v>0</v>
      </c>
      <c r="AG200" s="7">
        <v>35.15625</v>
      </c>
      <c r="AH200" s="7">
        <v>0</v>
      </c>
      <c r="AI200" s="7">
        <v>0</v>
      </c>
      <c r="AJ200" s="7">
        <v>17.96875</v>
      </c>
    </row>
    <row r="201" spans="1:36" ht="29.4" customHeight="1" x14ac:dyDescent="0.3">
      <c r="A201" s="120"/>
      <c r="B201" s="120"/>
      <c r="C201" s="122"/>
      <c r="D201" s="123"/>
      <c r="E201" s="123"/>
      <c r="F201" s="123"/>
      <c r="G201" s="124"/>
      <c r="H201" s="121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34" t="s">
        <v>127</v>
      </c>
      <c r="V201" s="4">
        <v>44197</v>
      </c>
      <c r="W201" s="4">
        <v>44561</v>
      </c>
      <c r="X201" s="5">
        <v>1</v>
      </c>
      <c r="Y201" s="8">
        <v>8.3299999999999999E-2</v>
      </c>
      <c r="Z201" s="8">
        <v>8.3299999999999999E-2</v>
      </c>
      <c r="AA201" s="8">
        <v>8.3299999999999999E-2</v>
      </c>
      <c r="AB201" s="8">
        <v>8.3299999999999999E-2</v>
      </c>
      <c r="AC201" s="8">
        <v>8.3299999999999999E-2</v>
      </c>
      <c r="AD201" s="8">
        <v>8.3299999999999999E-2</v>
      </c>
      <c r="AE201" s="8">
        <v>8.3299999999999999E-2</v>
      </c>
      <c r="AF201" s="8">
        <v>8.3299999999999999E-2</v>
      </c>
      <c r="AG201" s="8">
        <v>8.3299999999999999E-2</v>
      </c>
      <c r="AH201" s="8">
        <v>8.3299999999999999E-2</v>
      </c>
      <c r="AI201" s="8">
        <v>8.3299999999999999E-2</v>
      </c>
      <c r="AJ201" s="8">
        <v>8.3299999999999999E-2</v>
      </c>
    </row>
    <row r="202" spans="1:36" ht="29.4" customHeight="1" x14ac:dyDescent="0.3">
      <c r="A202" s="120"/>
      <c r="B202" s="120"/>
      <c r="C202" s="122"/>
      <c r="D202" s="123"/>
      <c r="E202" s="123"/>
      <c r="F202" s="123"/>
      <c r="G202" s="124"/>
      <c r="H202" s="121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34" t="s">
        <v>128</v>
      </c>
      <c r="V202" s="4">
        <v>44197</v>
      </c>
      <c r="W202" s="4">
        <v>44561</v>
      </c>
      <c r="X202" s="5">
        <v>1</v>
      </c>
      <c r="Y202" s="9">
        <v>4.5454545454545459</v>
      </c>
      <c r="Z202" s="9">
        <v>6.4393939393939394</v>
      </c>
      <c r="AA202" s="9">
        <v>9.0909090909090917</v>
      </c>
      <c r="AB202" s="9">
        <v>10.606060606060606</v>
      </c>
      <c r="AC202" s="9">
        <v>9.8484848484848477</v>
      </c>
      <c r="AD202" s="9">
        <v>11.363636363636363</v>
      </c>
      <c r="AE202" s="9">
        <v>6.8181818181818183</v>
      </c>
      <c r="AF202" s="9">
        <v>9.4696969696969688</v>
      </c>
      <c r="AG202" s="9">
        <v>9.8484848484848477</v>
      </c>
      <c r="AH202" s="9">
        <v>8.3333333333333339</v>
      </c>
      <c r="AI202" s="9">
        <v>6.0606060606060606</v>
      </c>
      <c r="AJ202" s="9">
        <v>7.5757575757575761</v>
      </c>
    </row>
    <row r="203" spans="1:36" ht="29.4" customHeight="1" x14ac:dyDescent="0.3">
      <c r="A203" s="143" t="s">
        <v>361</v>
      </c>
      <c r="B203" s="33" t="s">
        <v>358</v>
      </c>
      <c r="C203" s="46" t="s">
        <v>347</v>
      </c>
      <c r="D203" s="34" t="s">
        <v>416</v>
      </c>
      <c r="E203" s="34" t="s">
        <v>293</v>
      </c>
      <c r="F203" s="34" t="s">
        <v>412</v>
      </c>
      <c r="G203" s="35" t="s">
        <v>129</v>
      </c>
      <c r="H203" s="37">
        <v>503</v>
      </c>
      <c r="I203" s="37"/>
      <c r="J203" s="37"/>
      <c r="K203" s="37"/>
      <c r="L203" s="37">
        <v>50</v>
      </c>
      <c r="M203" s="37">
        <v>70</v>
      </c>
      <c r="N203" s="37">
        <v>70</v>
      </c>
      <c r="O203" s="37">
        <v>70</v>
      </c>
      <c r="P203" s="37">
        <v>70</v>
      </c>
      <c r="Q203" s="37">
        <v>70</v>
      </c>
      <c r="R203" s="37">
        <v>50</v>
      </c>
      <c r="S203" s="37">
        <v>53</v>
      </c>
      <c r="T203" s="37"/>
      <c r="U203" s="34" t="s">
        <v>326</v>
      </c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</row>
    <row r="204" spans="1:36" ht="29.4" customHeight="1" x14ac:dyDescent="0.3">
      <c r="A204" s="143" t="s">
        <v>361</v>
      </c>
      <c r="B204" s="33" t="s">
        <v>323</v>
      </c>
      <c r="C204" s="46" t="s">
        <v>342</v>
      </c>
      <c r="D204" s="34" t="s">
        <v>416</v>
      </c>
      <c r="E204" s="11" t="s">
        <v>293</v>
      </c>
      <c r="F204" s="11" t="s">
        <v>412</v>
      </c>
      <c r="G204" s="34" t="s">
        <v>321</v>
      </c>
      <c r="H204" s="44">
        <v>1</v>
      </c>
      <c r="I204" s="44">
        <v>1</v>
      </c>
      <c r="J204" s="44">
        <v>1</v>
      </c>
      <c r="K204" s="44">
        <v>1</v>
      </c>
      <c r="L204" s="44">
        <v>1</v>
      </c>
      <c r="M204" s="44">
        <v>1</v>
      </c>
      <c r="N204" s="44">
        <v>1</v>
      </c>
      <c r="O204" s="44">
        <v>1</v>
      </c>
      <c r="P204" s="44">
        <v>1</v>
      </c>
      <c r="Q204" s="44">
        <v>1</v>
      </c>
      <c r="R204" s="44">
        <v>1</v>
      </c>
      <c r="S204" s="44">
        <v>1</v>
      </c>
      <c r="T204" s="44">
        <v>1</v>
      </c>
      <c r="U204" s="34" t="s">
        <v>326</v>
      </c>
      <c r="V204" s="12"/>
      <c r="W204" s="4"/>
      <c r="X204" s="5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ht="29.4" customHeight="1" x14ac:dyDescent="0.3">
      <c r="A205" s="143" t="s">
        <v>361</v>
      </c>
      <c r="B205" s="33" t="s">
        <v>323</v>
      </c>
      <c r="C205" s="46" t="s">
        <v>342</v>
      </c>
      <c r="D205" s="34" t="s">
        <v>416</v>
      </c>
      <c r="E205" s="11" t="s">
        <v>293</v>
      </c>
      <c r="F205" s="11" t="s">
        <v>412</v>
      </c>
      <c r="G205" s="34" t="s">
        <v>322</v>
      </c>
      <c r="H205" s="44">
        <v>1</v>
      </c>
      <c r="I205" s="44">
        <v>1</v>
      </c>
      <c r="J205" s="44">
        <v>1</v>
      </c>
      <c r="K205" s="44">
        <v>1</v>
      </c>
      <c r="L205" s="44">
        <v>1</v>
      </c>
      <c r="M205" s="44">
        <v>1</v>
      </c>
      <c r="N205" s="44">
        <v>1</v>
      </c>
      <c r="O205" s="44">
        <v>1</v>
      </c>
      <c r="P205" s="44">
        <v>1</v>
      </c>
      <c r="Q205" s="44">
        <v>1</v>
      </c>
      <c r="R205" s="44">
        <v>1</v>
      </c>
      <c r="S205" s="44">
        <v>1</v>
      </c>
      <c r="T205" s="44">
        <v>1</v>
      </c>
      <c r="U205" s="34" t="s">
        <v>326</v>
      </c>
      <c r="V205" s="12"/>
      <c r="W205" s="4"/>
      <c r="X205" s="5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ht="29.4" customHeight="1" x14ac:dyDescent="0.3">
      <c r="A206" s="143" t="s">
        <v>361</v>
      </c>
      <c r="B206" s="33" t="s">
        <v>58</v>
      </c>
      <c r="C206" s="33" t="s">
        <v>335</v>
      </c>
      <c r="D206" s="34" t="s">
        <v>416</v>
      </c>
      <c r="E206" s="34" t="s">
        <v>293</v>
      </c>
      <c r="F206" s="34" t="s">
        <v>412</v>
      </c>
      <c r="G206" s="35" t="s">
        <v>19</v>
      </c>
      <c r="H206" s="44">
        <v>1</v>
      </c>
      <c r="I206" s="37"/>
      <c r="J206" s="37"/>
      <c r="K206" s="37"/>
      <c r="L206" s="37"/>
      <c r="M206" s="37"/>
      <c r="N206" s="44">
        <v>1</v>
      </c>
      <c r="O206" s="37"/>
      <c r="P206" s="37"/>
      <c r="Q206" s="37"/>
      <c r="R206" s="37"/>
      <c r="S206" s="37"/>
      <c r="T206" s="44">
        <v>1</v>
      </c>
      <c r="U206" s="34" t="s">
        <v>326</v>
      </c>
      <c r="V206" s="13"/>
      <c r="W206" s="5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ht="29.4" customHeight="1" x14ac:dyDescent="0.3">
      <c r="A207" s="144" t="s">
        <v>361</v>
      </c>
      <c r="B207" s="120" t="s">
        <v>58</v>
      </c>
      <c r="C207" s="120" t="s">
        <v>335</v>
      </c>
      <c r="D207" s="123" t="s">
        <v>416</v>
      </c>
      <c r="E207" s="123" t="s">
        <v>293</v>
      </c>
      <c r="F207" s="123" t="s">
        <v>412</v>
      </c>
      <c r="G207" s="124" t="s">
        <v>20</v>
      </c>
      <c r="H207" s="119">
        <v>25</v>
      </c>
      <c r="I207" s="119">
        <v>2</v>
      </c>
      <c r="J207" s="119">
        <v>2</v>
      </c>
      <c r="K207" s="119">
        <v>2</v>
      </c>
      <c r="L207" s="119">
        <v>2</v>
      </c>
      <c r="M207" s="119">
        <v>2</v>
      </c>
      <c r="N207" s="119">
        <v>2</v>
      </c>
      <c r="O207" s="119">
        <v>2</v>
      </c>
      <c r="P207" s="119">
        <v>2</v>
      </c>
      <c r="Q207" s="119">
        <v>2</v>
      </c>
      <c r="R207" s="119">
        <v>2</v>
      </c>
      <c r="S207" s="119">
        <v>2</v>
      </c>
      <c r="T207" s="119">
        <v>3</v>
      </c>
      <c r="U207" s="34" t="s">
        <v>21</v>
      </c>
      <c r="V207" s="13">
        <v>44531</v>
      </c>
      <c r="W207" s="4">
        <v>44561</v>
      </c>
      <c r="X207" s="36">
        <v>1</v>
      </c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36">
        <v>1</v>
      </c>
    </row>
    <row r="208" spans="1:36" ht="29.4" customHeight="1" x14ac:dyDescent="0.3">
      <c r="A208" s="120"/>
      <c r="B208" s="120"/>
      <c r="C208" s="120"/>
      <c r="D208" s="123"/>
      <c r="E208" s="123"/>
      <c r="F208" s="123"/>
      <c r="G208" s="124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34" t="s">
        <v>356</v>
      </c>
      <c r="V208" s="13">
        <v>44197</v>
      </c>
      <c r="W208" s="4">
        <v>44561</v>
      </c>
      <c r="X208" s="36">
        <v>12</v>
      </c>
      <c r="Y208" s="36">
        <v>1</v>
      </c>
      <c r="Z208" s="36">
        <v>1</v>
      </c>
      <c r="AA208" s="36">
        <v>1</v>
      </c>
      <c r="AB208" s="36">
        <v>1</v>
      </c>
      <c r="AC208" s="36">
        <v>1</v>
      </c>
      <c r="AD208" s="36">
        <v>1</v>
      </c>
      <c r="AE208" s="36">
        <v>1</v>
      </c>
      <c r="AF208" s="36">
        <v>1</v>
      </c>
      <c r="AG208" s="36">
        <v>1</v>
      </c>
      <c r="AH208" s="36">
        <v>1</v>
      </c>
      <c r="AI208" s="36">
        <v>1</v>
      </c>
      <c r="AJ208" s="36">
        <v>1</v>
      </c>
    </row>
    <row r="209" spans="1:36" ht="29.4" customHeight="1" x14ac:dyDescent="0.3">
      <c r="A209" s="120"/>
      <c r="B209" s="120"/>
      <c r="C209" s="120"/>
      <c r="D209" s="123"/>
      <c r="E209" s="123"/>
      <c r="F209" s="123"/>
      <c r="G209" s="124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34" t="s">
        <v>22</v>
      </c>
      <c r="V209" s="13">
        <v>44197</v>
      </c>
      <c r="W209" s="4">
        <v>44561</v>
      </c>
      <c r="X209" s="36">
        <v>12</v>
      </c>
      <c r="Y209" s="36">
        <v>1</v>
      </c>
      <c r="Z209" s="36">
        <v>1</v>
      </c>
      <c r="AA209" s="36">
        <v>1</v>
      </c>
      <c r="AB209" s="36">
        <v>1</v>
      </c>
      <c r="AC209" s="36">
        <v>1</v>
      </c>
      <c r="AD209" s="36">
        <v>1</v>
      </c>
      <c r="AE209" s="36">
        <v>1</v>
      </c>
      <c r="AF209" s="36">
        <v>1</v>
      </c>
      <c r="AG209" s="36">
        <v>1</v>
      </c>
      <c r="AH209" s="36">
        <v>1</v>
      </c>
      <c r="AI209" s="36">
        <v>1</v>
      </c>
      <c r="AJ209" s="36">
        <v>1</v>
      </c>
    </row>
    <row r="210" spans="1:36" ht="29.4" customHeight="1" x14ac:dyDescent="0.3">
      <c r="A210" s="143" t="s">
        <v>361</v>
      </c>
      <c r="B210" s="33" t="s">
        <v>58</v>
      </c>
      <c r="C210" s="33" t="s">
        <v>335</v>
      </c>
      <c r="D210" s="34" t="s">
        <v>416</v>
      </c>
      <c r="E210" s="34" t="s">
        <v>293</v>
      </c>
      <c r="F210" s="34" t="s">
        <v>412</v>
      </c>
      <c r="G210" s="35" t="s">
        <v>23</v>
      </c>
      <c r="H210" s="44">
        <v>1</v>
      </c>
      <c r="I210" s="37"/>
      <c r="J210" s="37"/>
      <c r="K210" s="37"/>
      <c r="L210" s="37"/>
      <c r="M210" s="37"/>
      <c r="N210" s="44">
        <v>1</v>
      </c>
      <c r="O210" s="37"/>
      <c r="P210" s="37"/>
      <c r="Q210" s="37"/>
      <c r="R210" s="37"/>
      <c r="S210" s="37"/>
      <c r="T210" s="44">
        <v>1</v>
      </c>
      <c r="U210" s="34" t="s">
        <v>326</v>
      </c>
      <c r="V210" s="13"/>
      <c r="W210" s="4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ht="29.4" customHeight="1" x14ac:dyDescent="0.3">
      <c r="A211" s="144" t="s">
        <v>361</v>
      </c>
      <c r="B211" s="120" t="s">
        <v>58</v>
      </c>
      <c r="C211" s="120" t="s">
        <v>335</v>
      </c>
      <c r="D211" s="123" t="s">
        <v>416</v>
      </c>
      <c r="E211" s="123" t="s">
        <v>293</v>
      </c>
      <c r="F211" s="123" t="s">
        <v>412</v>
      </c>
      <c r="G211" s="124" t="s">
        <v>24</v>
      </c>
      <c r="H211" s="121">
        <v>24</v>
      </c>
      <c r="I211" s="121">
        <v>1</v>
      </c>
      <c r="J211" s="121">
        <v>1</v>
      </c>
      <c r="K211" s="121">
        <v>4</v>
      </c>
      <c r="L211" s="121">
        <v>1</v>
      </c>
      <c r="M211" s="121">
        <v>1</v>
      </c>
      <c r="N211" s="121">
        <v>4</v>
      </c>
      <c r="O211" s="121">
        <v>1</v>
      </c>
      <c r="P211" s="121">
        <v>1</v>
      </c>
      <c r="Q211" s="121">
        <v>4</v>
      </c>
      <c r="R211" s="121">
        <v>1</v>
      </c>
      <c r="S211" s="121">
        <v>1</v>
      </c>
      <c r="T211" s="118">
        <v>4</v>
      </c>
      <c r="U211" s="34" t="s">
        <v>32</v>
      </c>
      <c r="V211" s="13">
        <v>44197</v>
      </c>
      <c r="W211" s="4">
        <v>44561</v>
      </c>
      <c r="X211" s="36">
        <v>4</v>
      </c>
      <c r="Y211" s="6"/>
      <c r="Z211" s="6"/>
      <c r="AA211" s="36">
        <v>1</v>
      </c>
      <c r="AB211" s="6"/>
      <c r="AC211" s="6"/>
      <c r="AD211" s="36">
        <v>1</v>
      </c>
      <c r="AE211" s="6"/>
      <c r="AF211" s="6"/>
      <c r="AG211" s="36">
        <v>1</v>
      </c>
      <c r="AH211" s="6"/>
      <c r="AI211" s="6"/>
      <c r="AJ211" s="36">
        <v>1</v>
      </c>
    </row>
    <row r="212" spans="1:36" ht="29.4" customHeight="1" x14ac:dyDescent="0.3">
      <c r="A212" s="120"/>
      <c r="B212" s="120"/>
      <c r="C212" s="120"/>
      <c r="D212" s="123"/>
      <c r="E212" s="123"/>
      <c r="F212" s="123"/>
      <c r="G212" s="124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18"/>
      <c r="U212" s="34" t="s">
        <v>33</v>
      </c>
      <c r="V212" s="13">
        <v>44197</v>
      </c>
      <c r="W212" s="4">
        <v>44561</v>
      </c>
      <c r="X212" s="36">
        <v>4</v>
      </c>
      <c r="Y212" s="6"/>
      <c r="Z212" s="6"/>
      <c r="AA212" s="36">
        <v>1</v>
      </c>
      <c r="AB212" s="6"/>
      <c r="AC212" s="6"/>
      <c r="AD212" s="36">
        <v>1</v>
      </c>
      <c r="AE212" s="6"/>
      <c r="AF212" s="6"/>
      <c r="AG212" s="36">
        <v>1</v>
      </c>
      <c r="AH212" s="6"/>
      <c r="AI212" s="6"/>
      <c r="AJ212" s="36">
        <v>1</v>
      </c>
    </row>
    <row r="213" spans="1:36" ht="29.4" customHeight="1" x14ac:dyDescent="0.3">
      <c r="A213" s="120"/>
      <c r="B213" s="120"/>
      <c r="C213" s="120"/>
      <c r="D213" s="123"/>
      <c r="E213" s="123"/>
      <c r="F213" s="123"/>
      <c r="G213" s="124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18"/>
      <c r="U213" s="34" t="s">
        <v>34</v>
      </c>
      <c r="V213" s="13">
        <v>44197</v>
      </c>
      <c r="W213" s="4">
        <v>44561</v>
      </c>
      <c r="X213" s="6">
        <v>4</v>
      </c>
      <c r="Y213" s="6"/>
      <c r="Z213" s="6"/>
      <c r="AA213" s="6">
        <v>1</v>
      </c>
      <c r="AB213" s="6"/>
      <c r="AC213" s="6"/>
      <c r="AD213" s="6">
        <v>1</v>
      </c>
      <c r="AE213" s="6"/>
      <c r="AF213" s="6"/>
      <c r="AG213" s="6">
        <v>1</v>
      </c>
      <c r="AH213" s="6"/>
      <c r="AI213" s="6"/>
      <c r="AJ213" s="6">
        <v>1</v>
      </c>
    </row>
    <row r="214" spans="1:36" ht="29.4" customHeight="1" x14ac:dyDescent="0.3">
      <c r="A214" s="120"/>
      <c r="B214" s="120"/>
      <c r="C214" s="120"/>
      <c r="D214" s="123"/>
      <c r="E214" s="123"/>
      <c r="F214" s="123"/>
      <c r="G214" s="124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18"/>
      <c r="U214" s="34" t="s">
        <v>25</v>
      </c>
      <c r="V214" s="13">
        <v>44197</v>
      </c>
      <c r="W214" s="4">
        <v>44561</v>
      </c>
      <c r="X214" s="6">
        <v>12</v>
      </c>
      <c r="Y214" s="6">
        <v>1</v>
      </c>
      <c r="Z214" s="6">
        <v>1</v>
      </c>
      <c r="AA214" s="6">
        <v>1</v>
      </c>
      <c r="AB214" s="6">
        <v>1</v>
      </c>
      <c r="AC214" s="6">
        <v>1</v>
      </c>
      <c r="AD214" s="6">
        <v>1</v>
      </c>
      <c r="AE214" s="6">
        <v>1</v>
      </c>
      <c r="AF214" s="6">
        <v>1</v>
      </c>
      <c r="AG214" s="6">
        <v>1</v>
      </c>
      <c r="AH214" s="6">
        <v>1</v>
      </c>
      <c r="AI214" s="6">
        <v>1</v>
      </c>
      <c r="AJ214" s="6">
        <v>1</v>
      </c>
    </row>
    <row r="215" spans="1:36" ht="29.4" customHeight="1" x14ac:dyDescent="0.3">
      <c r="A215" s="143" t="s">
        <v>361</v>
      </c>
      <c r="B215" s="33" t="s">
        <v>58</v>
      </c>
      <c r="C215" s="33" t="s">
        <v>335</v>
      </c>
      <c r="D215" s="34" t="s">
        <v>416</v>
      </c>
      <c r="E215" s="34" t="s">
        <v>293</v>
      </c>
      <c r="F215" s="34" t="s">
        <v>412</v>
      </c>
      <c r="G215" s="35" t="s">
        <v>26</v>
      </c>
      <c r="H215" s="44">
        <v>1</v>
      </c>
      <c r="I215" s="37"/>
      <c r="J215" s="37"/>
      <c r="K215" s="44">
        <v>1</v>
      </c>
      <c r="L215" s="45"/>
      <c r="M215" s="37"/>
      <c r="N215" s="44">
        <v>1</v>
      </c>
      <c r="O215" s="37"/>
      <c r="P215" s="45"/>
      <c r="Q215" s="44">
        <v>1</v>
      </c>
      <c r="R215" s="37"/>
      <c r="S215" s="37"/>
      <c r="T215" s="44">
        <v>1</v>
      </c>
      <c r="U215" s="34" t="s">
        <v>326</v>
      </c>
      <c r="V215" s="13"/>
      <c r="W215" s="4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ht="29.4" customHeight="1" x14ac:dyDescent="0.3">
      <c r="A216" s="144" t="s">
        <v>361</v>
      </c>
      <c r="B216" s="120" t="s">
        <v>58</v>
      </c>
      <c r="C216" s="120" t="s">
        <v>335</v>
      </c>
      <c r="D216" s="123" t="s">
        <v>416</v>
      </c>
      <c r="E216" s="123" t="s">
        <v>293</v>
      </c>
      <c r="F216" s="123" t="s">
        <v>412</v>
      </c>
      <c r="G216" s="124" t="s">
        <v>27</v>
      </c>
      <c r="H216" s="125">
        <v>1</v>
      </c>
      <c r="I216" s="121"/>
      <c r="J216" s="121"/>
      <c r="K216" s="125">
        <v>1</v>
      </c>
      <c r="L216" s="134"/>
      <c r="M216" s="121"/>
      <c r="N216" s="125">
        <v>1</v>
      </c>
      <c r="O216" s="121"/>
      <c r="P216" s="134"/>
      <c r="Q216" s="125">
        <v>1</v>
      </c>
      <c r="R216" s="121"/>
      <c r="S216" s="121"/>
      <c r="T216" s="125">
        <v>1</v>
      </c>
      <c r="U216" s="34" t="s">
        <v>28</v>
      </c>
      <c r="V216" s="13">
        <v>44197</v>
      </c>
      <c r="W216" s="4">
        <v>44561</v>
      </c>
      <c r="X216" s="5">
        <v>1</v>
      </c>
      <c r="Y216" s="6"/>
      <c r="Z216" s="6"/>
      <c r="AA216" s="5">
        <v>1</v>
      </c>
      <c r="AB216" s="6"/>
      <c r="AC216" s="6"/>
      <c r="AD216" s="5">
        <v>1</v>
      </c>
      <c r="AE216" s="6"/>
      <c r="AF216" s="6"/>
      <c r="AG216" s="5">
        <v>1</v>
      </c>
      <c r="AH216" s="6"/>
      <c r="AI216" s="6"/>
      <c r="AJ216" s="5">
        <v>1</v>
      </c>
    </row>
    <row r="217" spans="1:36" ht="29.4" customHeight="1" x14ac:dyDescent="0.3">
      <c r="A217" s="120"/>
      <c r="B217" s="120"/>
      <c r="C217" s="120"/>
      <c r="D217" s="123"/>
      <c r="E217" s="123"/>
      <c r="F217" s="123"/>
      <c r="G217" s="124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5"/>
      <c r="U217" s="34" t="s">
        <v>29</v>
      </c>
      <c r="V217" s="13">
        <v>44197</v>
      </c>
      <c r="W217" s="4">
        <v>44561</v>
      </c>
      <c r="X217" s="6">
        <v>4</v>
      </c>
      <c r="Y217" s="6"/>
      <c r="Z217" s="6"/>
      <c r="AA217" s="6">
        <v>1</v>
      </c>
      <c r="AB217" s="6"/>
      <c r="AC217" s="6"/>
      <c r="AD217" s="6">
        <v>1</v>
      </c>
      <c r="AE217" s="6"/>
      <c r="AF217" s="6"/>
      <c r="AG217" s="6">
        <v>1</v>
      </c>
      <c r="AH217" s="6"/>
      <c r="AI217" s="6"/>
      <c r="AJ217" s="6">
        <v>1</v>
      </c>
    </row>
    <row r="218" spans="1:36" ht="29.4" customHeight="1" x14ac:dyDescent="0.3">
      <c r="A218" s="120"/>
      <c r="B218" s="120"/>
      <c r="C218" s="120"/>
      <c r="D218" s="123"/>
      <c r="E218" s="123"/>
      <c r="F218" s="123"/>
      <c r="G218" s="124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5"/>
      <c r="U218" s="34" t="s">
        <v>30</v>
      </c>
      <c r="V218" s="13">
        <v>44197</v>
      </c>
      <c r="W218" s="4">
        <v>44561</v>
      </c>
      <c r="X218" s="6">
        <v>12</v>
      </c>
      <c r="Y218" s="6">
        <v>1</v>
      </c>
      <c r="Z218" s="6">
        <v>1</v>
      </c>
      <c r="AA218" s="6">
        <v>1</v>
      </c>
      <c r="AB218" s="6">
        <v>1</v>
      </c>
      <c r="AC218" s="6">
        <v>1</v>
      </c>
      <c r="AD218" s="6">
        <v>1</v>
      </c>
      <c r="AE218" s="6">
        <v>1</v>
      </c>
      <c r="AF218" s="6">
        <v>1</v>
      </c>
      <c r="AG218" s="6">
        <v>1</v>
      </c>
      <c r="AH218" s="6">
        <v>1</v>
      </c>
      <c r="AI218" s="6">
        <v>1</v>
      </c>
      <c r="AJ218" s="6">
        <v>1</v>
      </c>
    </row>
    <row r="219" spans="1:36" ht="29.4" customHeight="1" x14ac:dyDescent="0.3">
      <c r="A219" s="120"/>
      <c r="B219" s="120"/>
      <c r="C219" s="120"/>
      <c r="D219" s="123"/>
      <c r="E219" s="123"/>
      <c r="F219" s="123"/>
      <c r="G219" s="124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5"/>
      <c r="U219" s="34" t="s">
        <v>31</v>
      </c>
      <c r="V219" s="13">
        <v>44197</v>
      </c>
      <c r="W219" s="4">
        <v>44561</v>
      </c>
      <c r="X219" s="6">
        <v>1</v>
      </c>
      <c r="Y219" s="6"/>
      <c r="Z219" s="6"/>
      <c r="AA219" s="5"/>
      <c r="AB219" s="6"/>
      <c r="AC219" s="6"/>
      <c r="AD219" s="5"/>
      <c r="AE219" s="6"/>
      <c r="AF219" s="6"/>
      <c r="AG219" s="5"/>
      <c r="AH219" s="6"/>
      <c r="AI219" s="6"/>
      <c r="AJ219" s="6">
        <v>1</v>
      </c>
    </row>
    <row r="220" spans="1:36" ht="29.4" customHeight="1" x14ac:dyDescent="0.3">
      <c r="A220" s="143" t="s">
        <v>361</v>
      </c>
      <c r="B220" s="33" t="s">
        <v>135</v>
      </c>
      <c r="C220" s="46" t="s">
        <v>344</v>
      </c>
      <c r="D220" s="34" t="s">
        <v>416</v>
      </c>
      <c r="E220" s="34" t="s">
        <v>293</v>
      </c>
      <c r="F220" s="34" t="s">
        <v>412</v>
      </c>
      <c r="G220" s="35" t="s">
        <v>130</v>
      </c>
      <c r="H220" s="37">
        <v>4</v>
      </c>
      <c r="I220" s="37"/>
      <c r="J220" s="37">
        <v>1</v>
      </c>
      <c r="K220" s="37"/>
      <c r="L220" s="37"/>
      <c r="M220" s="37">
        <v>1</v>
      </c>
      <c r="N220" s="37"/>
      <c r="O220" s="37"/>
      <c r="P220" s="37">
        <v>1</v>
      </c>
      <c r="Q220" s="37"/>
      <c r="R220" s="37"/>
      <c r="S220" s="37">
        <v>1</v>
      </c>
      <c r="T220" s="37"/>
      <c r="U220" s="34" t="s">
        <v>131</v>
      </c>
      <c r="V220" s="4">
        <v>44197</v>
      </c>
      <c r="W220" s="4">
        <v>44561</v>
      </c>
      <c r="X220" s="6">
        <v>4</v>
      </c>
      <c r="Y220" s="6"/>
      <c r="Z220" s="6">
        <v>1</v>
      </c>
      <c r="AA220" s="6"/>
      <c r="AB220" s="6"/>
      <c r="AC220" s="6">
        <v>1</v>
      </c>
      <c r="AD220" s="6"/>
      <c r="AE220" s="6"/>
      <c r="AF220" s="6">
        <v>1</v>
      </c>
      <c r="AG220" s="6"/>
      <c r="AH220" s="6"/>
      <c r="AI220" s="6">
        <v>1</v>
      </c>
      <c r="AJ220" s="6"/>
    </row>
    <row r="221" spans="1:36" ht="29.4" customHeight="1" x14ac:dyDescent="0.3">
      <c r="A221" s="144" t="s">
        <v>361</v>
      </c>
      <c r="B221" s="120" t="s">
        <v>135</v>
      </c>
      <c r="C221" s="122" t="s">
        <v>344</v>
      </c>
      <c r="D221" s="123" t="s">
        <v>416</v>
      </c>
      <c r="E221" s="123" t="s">
        <v>293</v>
      </c>
      <c r="F221" s="123" t="s">
        <v>412</v>
      </c>
      <c r="G221" s="124" t="s">
        <v>132</v>
      </c>
      <c r="H221" s="121">
        <v>12</v>
      </c>
      <c r="I221" s="121">
        <v>1</v>
      </c>
      <c r="J221" s="121">
        <v>1</v>
      </c>
      <c r="K221" s="121">
        <v>1</v>
      </c>
      <c r="L221" s="121">
        <v>1</v>
      </c>
      <c r="M221" s="121">
        <v>1</v>
      </c>
      <c r="N221" s="121">
        <v>1</v>
      </c>
      <c r="O221" s="121">
        <v>1</v>
      </c>
      <c r="P221" s="121">
        <v>1</v>
      </c>
      <c r="Q221" s="121">
        <v>1</v>
      </c>
      <c r="R221" s="121">
        <v>1</v>
      </c>
      <c r="S221" s="121">
        <v>1</v>
      </c>
      <c r="T221" s="121">
        <v>1</v>
      </c>
      <c r="U221" s="34" t="s">
        <v>292</v>
      </c>
      <c r="V221" s="4">
        <v>44197</v>
      </c>
      <c r="W221" s="4">
        <v>44561</v>
      </c>
      <c r="X221" s="6">
        <v>12</v>
      </c>
      <c r="Y221" s="6">
        <v>1</v>
      </c>
      <c r="Z221" s="6">
        <v>1</v>
      </c>
      <c r="AA221" s="6">
        <v>1</v>
      </c>
      <c r="AB221" s="6">
        <v>1</v>
      </c>
      <c r="AC221" s="6">
        <v>1</v>
      </c>
      <c r="AD221" s="6">
        <v>1</v>
      </c>
      <c r="AE221" s="6">
        <v>1</v>
      </c>
      <c r="AF221" s="6">
        <v>1</v>
      </c>
      <c r="AG221" s="6">
        <v>1</v>
      </c>
      <c r="AH221" s="6">
        <v>1</v>
      </c>
      <c r="AI221" s="6">
        <v>1</v>
      </c>
      <c r="AJ221" s="6">
        <v>1</v>
      </c>
    </row>
    <row r="222" spans="1:36" ht="29.4" customHeight="1" x14ac:dyDescent="0.3">
      <c r="A222" s="120"/>
      <c r="B222" s="120"/>
      <c r="C222" s="122"/>
      <c r="D222" s="123"/>
      <c r="E222" s="123"/>
      <c r="F222" s="123"/>
      <c r="G222" s="124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34" t="s">
        <v>133</v>
      </c>
      <c r="V222" s="4">
        <v>44197</v>
      </c>
      <c r="W222" s="4">
        <v>44561</v>
      </c>
      <c r="X222" s="6">
        <v>12</v>
      </c>
      <c r="Y222" s="6">
        <v>1</v>
      </c>
      <c r="Z222" s="6">
        <v>1</v>
      </c>
      <c r="AA222" s="6">
        <v>1</v>
      </c>
      <c r="AB222" s="6">
        <v>1</v>
      </c>
      <c r="AC222" s="6">
        <v>1</v>
      </c>
      <c r="AD222" s="6">
        <v>1</v>
      </c>
      <c r="AE222" s="6">
        <v>1</v>
      </c>
      <c r="AF222" s="6">
        <v>1</v>
      </c>
      <c r="AG222" s="6">
        <v>1</v>
      </c>
      <c r="AH222" s="6">
        <v>1</v>
      </c>
      <c r="AI222" s="6">
        <v>1</v>
      </c>
      <c r="AJ222" s="6">
        <v>1</v>
      </c>
    </row>
    <row r="223" spans="1:36" ht="29.4" customHeight="1" x14ac:dyDescent="0.3">
      <c r="A223" s="120"/>
      <c r="B223" s="120"/>
      <c r="C223" s="122"/>
      <c r="D223" s="123"/>
      <c r="E223" s="123"/>
      <c r="F223" s="123"/>
      <c r="G223" s="124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34" t="s">
        <v>134</v>
      </c>
      <c r="V223" s="4">
        <v>44197</v>
      </c>
      <c r="W223" s="4">
        <v>44561</v>
      </c>
      <c r="X223" s="6">
        <v>1</v>
      </c>
      <c r="Y223" s="6">
        <v>1</v>
      </c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ht="29.4" customHeight="1" x14ac:dyDescent="0.3">
      <c r="A224" s="143" t="s">
        <v>361</v>
      </c>
      <c r="B224" s="33" t="s">
        <v>135</v>
      </c>
      <c r="C224" s="46" t="s">
        <v>344</v>
      </c>
      <c r="D224" s="34" t="s">
        <v>416</v>
      </c>
      <c r="E224" s="34" t="s">
        <v>293</v>
      </c>
      <c r="F224" s="34" t="s">
        <v>412</v>
      </c>
      <c r="G224" s="35" t="s">
        <v>132</v>
      </c>
      <c r="H224" s="44">
        <v>1</v>
      </c>
      <c r="I224" s="44">
        <v>1</v>
      </c>
      <c r="J224" s="44">
        <v>1</v>
      </c>
      <c r="K224" s="44">
        <v>1</v>
      </c>
      <c r="L224" s="44">
        <v>1</v>
      </c>
      <c r="M224" s="44">
        <v>1</v>
      </c>
      <c r="N224" s="44">
        <v>1</v>
      </c>
      <c r="O224" s="44">
        <v>1</v>
      </c>
      <c r="P224" s="44">
        <v>1</v>
      </c>
      <c r="Q224" s="44">
        <v>1</v>
      </c>
      <c r="R224" s="44">
        <v>1</v>
      </c>
      <c r="S224" s="44">
        <v>1</v>
      </c>
      <c r="T224" s="44">
        <v>1</v>
      </c>
      <c r="U224" s="34" t="s">
        <v>326</v>
      </c>
      <c r="V224" s="46"/>
      <c r="W224" s="4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ht="29.4" customHeight="1" x14ac:dyDescent="0.3">
      <c r="A225" s="143" t="s">
        <v>361</v>
      </c>
      <c r="B225" s="33" t="s">
        <v>330</v>
      </c>
      <c r="C225" s="46" t="s">
        <v>343</v>
      </c>
      <c r="D225" s="34" t="s">
        <v>416</v>
      </c>
      <c r="E225" s="34" t="s">
        <v>293</v>
      </c>
      <c r="F225" s="34" t="s">
        <v>412</v>
      </c>
      <c r="G225" s="35" t="s">
        <v>120</v>
      </c>
      <c r="H225" s="44">
        <v>0.9</v>
      </c>
      <c r="I225" s="37">
        <v>5</v>
      </c>
      <c r="J225" s="37">
        <v>5</v>
      </c>
      <c r="K225" s="37">
        <v>5</v>
      </c>
      <c r="L225" s="37">
        <v>10</v>
      </c>
      <c r="M225" s="37">
        <v>10</v>
      </c>
      <c r="N225" s="37">
        <v>10</v>
      </c>
      <c r="O225" s="37">
        <v>10</v>
      </c>
      <c r="P225" s="37">
        <v>10</v>
      </c>
      <c r="Q225" s="37">
        <v>10</v>
      </c>
      <c r="R225" s="37">
        <v>5</v>
      </c>
      <c r="S225" s="37">
        <v>5</v>
      </c>
      <c r="T225" s="37">
        <v>5</v>
      </c>
      <c r="U225" s="34" t="s">
        <v>326</v>
      </c>
      <c r="V225" s="4"/>
      <c r="W225" s="4"/>
      <c r="X225" s="5"/>
      <c r="Y225" s="6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</row>
    <row r="226" spans="1:36" ht="29.4" customHeight="1" x14ac:dyDescent="0.3">
      <c r="A226" s="143" t="s">
        <v>361</v>
      </c>
      <c r="B226" s="33" t="s">
        <v>330</v>
      </c>
      <c r="C226" s="46" t="s">
        <v>343</v>
      </c>
      <c r="D226" s="34" t="s">
        <v>416</v>
      </c>
      <c r="E226" s="34" t="s">
        <v>293</v>
      </c>
      <c r="F226" s="34" t="s">
        <v>412</v>
      </c>
      <c r="G226" s="35" t="s">
        <v>121</v>
      </c>
      <c r="H226" s="44">
        <v>0.9</v>
      </c>
      <c r="I226" s="37"/>
      <c r="J226" s="37"/>
      <c r="K226" s="37">
        <v>10</v>
      </c>
      <c r="L226" s="37"/>
      <c r="M226" s="37"/>
      <c r="N226" s="37">
        <v>30</v>
      </c>
      <c r="O226" s="37"/>
      <c r="P226" s="37"/>
      <c r="Q226" s="37">
        <v>35</v>
      </c>
      <c r="R226" s="37"/>
      <c r="S226" s="37"/>
      <c r="T226" s="37">
        <v>15</v>
      </c>
      <c r="U226" s="34" t="s">
        <v>326</v>
      </c>
      <c r="V226" s="46"/>
      <c r="W226" s="46"/>
      <c r="X226" s="4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ht="29.4" customHeight="1" x14ac:dyDescent="0.3">
      <c r="A227" s="143" t="s">
        <v>361</v>
      </c>
      <c r="B227" s="33" t="s">
        <v>159</v>
      </c>
      <c r="C227" s="46" t="s">
        <v>339</v>
      </c>
      <c r="D227" s="34" t="s">
        <v>416</v>
      </c>
      <c r="E227" s="34" t="s">
        <v>293</v>
      </c>
      <c r="F227" s="34" t="s">
        <v>412</v>
      </c>
      <c r="G227" s="35" t="s">
        <v>156</v>
      </c>
      <c r="H227" s="44">
        <v>1</v>
      </c>
      <c r="I227" s="37"/>
      <c r="J227" s="37"/>
      <c r="K227" s="44">
        <v>1</v>
      </c>
      <c r="L227" s="37"/>
      <c r="M227" s="37"/>
      <c r="N227" s="44">
        <v>1</v>
      </c>
      <c r="O227" s="37"/>
      <c r="P227" s="37"/>
      <c r="Q227" s="44">
        <v>1</v>
      </c>
      <c r="R227" s="37"/>
      <c r="S227" s="37"/>
      <c r="T227" s="44">
        <v>1</v>
      </c>
      <c r="U227" s="34" t="s">
        <v>326</v>
      </c>
      <c r="V227" s="4"/>
      <c r="W227" s="4"/>
      <c r="X227" s="5"/>
      <c r="Y227" s="6"/>
      <c r="Z227" s="6"/>
      <c r="AA227" s="5"/>
      <c r="AB227" s="6"/>
      <c r="AC227" s="6"/>
      <c r="AD227" s="5"/>
      <c r="AE227" s="6"/>
      <c r="AF227" s="6"/>
      <c r="AG227" s="5"/>
      <c r="AH227" s="6"/>
      <c r="AI227" s="6"/>
      <c r="AJ227" s="5"/>
    </row>
    <row r="228" spans="1:36" ht="29.4" customHeight="1" x14ac:dyDescent="0.3">
      <c r="A228" s="143" t="s">
        <v>361</v>
      </c>
      <c r="B228" s="33" t="s">
        <v>159</v>
      </c>
      <c r="C228" s="46" t="s">
        <v>339</v>
      </c>
      <c r="D228" s="34" t="s">
        <v>416</v>
      </c>
      <c r="E228" s="34" t="s">
        <v>293</v>
      </c>
      <c r="F228" s="34" t="s">
        <v>412</v>
      </c>
      <c r="G228" s="35" t="s">
        <v>157</v>
      </c>
      <c r="H228" s="44">
        <v>1</v>
      </c>
      <c r="I228" s="37"/>
      <c r="J228" s="37"/>
      <c r="K228" s="44">
        <v>1</v>
      </c>
      <c r="L228" s="37"/>
      <c r="M228" s="37"/>
      <c r="N228" s="44">
        <v>1</v>
      </c>
      <c r="O228" s="37"/>
      <c r="P228" s="37"/>
      <c r="Q228" s="44">
        <v>1</v>
      </c>
      <c r="R228" s="37"/>
      <c r="S228" s="37"/>
      <c r="T228" s="44">
        <v>1</v>
      </c>
      <c r="U228" s="34" t="s">
        <v>326</v>
      </c>
      <c r="V228" s="4"/>
      <c r="W228" s="4"/>
      <c r="X228" s="5"/>
      <c r="Y228" s="6"/>
      <c r="Z228" s="6"/>
      <c r="AA228" s="5"/>
      <c r="AB228" s="6"/>
      <c r="AC228" s="6"/>
      <c r="AD228" s="5"/>
      <c r="AE228" s="6"/>
      <c r="AF228" s="6"/>
      <c r="AG228" s="5"/>
      <c r="AH228" s="6"/>
      <c r="AI228" s="6"/>
      <c r="AJ228" s="5"/>
    </row>
    <row r="229" spans="1:36" ht="29.4" customHeight="1" x14ac:dyDescent="0.3">
      <c r="A229" s="143" t="s">
        <v>361</v>
      </c>
      <c r="B229" s="33" t="s">
        <v>159</v>
      </c>
      <c r="C229" s="46" t="s">
        <v>339</v>
      </c>
      <c r="D229" s="34" t="s">
        <v>416</v>
      </c>
      <c r="E229" s="34" t="s">
        <v>293</v>
      </c>
      <c r="F229" s="34" t="s">
        <v>412</v>
      </c>
      <c r="G229" s="35" t="s">
        <v>158</v>
      </c>
      <c r="H229" s="44">
        <v>1</v>
      </c>
      <c r="I229" s="44"/>
      <c r="J229" s="44"/>
      <c r="K229" s="44">
        <v>1</v>
      </c>
      <c r="L229" s="44"/>
      <c r="M229" s="44"/>
      <c r="N229" s="44">
        <v>1</v>
      </c>
      <c r="O229" s="44"/>
      <c r="P229" s="44"/>
      <c r="Q229" s="44">
        <v>1</v>
      </c>
      <c r="R229" s="44"/>
      <c r="S229" s="44"/>
      <c r="T229" s="44">
        <v>1</v>
      </c>
      <c r="U229" s="34" t="s">
        <v>326</v>
      </c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</row>
    <row r="230" spans="1:36" ht="29.4" customHeight="1" x14ac:dyDescent="0.3">
      <c r="A230" s="145" t="s">
        <v>362</v>
      </c>
      <c r="B230" s="39" t="s">
        <v>331</v>
      </c>
      <c r="C230" s="39" t="s">
        <v>337</v>
      </c>
      <c r="D230" s="40" t="s">
        <v>416</v>
      </c>
      <c r="E230" s="40" t="s">
        <v>293</v>
      </c>
      <c r="F230" s="40" t="s">
        <v>412</v>
      </c>
      <c r="G230" s="41" t="s">
        <v>59</v>
      </c>
      <c r="H230" s="42">
        <v>1</v>
      </c>
      <c r="I230" s="43"/>
      <c r="J230" s="43"/>
      <c r="K230" s="42">
        <v>1</v>
      </c>
      <c r="L230" s="43"/>
      <c r="M230" s="43"/>
      <c r="N230" s="42">
        <v>1</v>
      </c>
      <c r="O230" s="43"/>
      <c r="P230" s="43"/>
      <c r="Q230" s="42">
        <v>1</v>
      </c>
      <c r="R230" s="43"/>
      <c r="S230" s="43"/>
      <c r="T230" s="42">
        <v>1</v>
      </c>
      <c r="U230" s="40" t="s">
        <v>326</v>
      </c>
      <c r="V230" s="15"/>
      <c r="W230" s="15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 spans="1:36" ht="29.4" customHeight="1" x14ac:dyDescent="0.3">
      <c r="A231" s="145" t="s">
        <v>362</v>
      </c>
      <c r="B231" s="39" t="s">
        <v>331</v>
      </c>
      <c r="C231" s="39" t="s">
        <v>337</v>
      </c>
      <c r="D231" s="40" t="s">
        <v>416</v>
      </c>
      <c r="E231" s="40" t="s">
        <v>293</v>
      </c>
      <c r="F231" s="40" t="s">
        <v>412</v>
      </c>
      <c r="G231" s="41" t="s">
        <v>60</v>
      </c>
      <c r="H231" s="42">
        <v>1</v>
      </c>
      <c r="I231" s="43"/>
      <c r="J231" s="43"/>
      <c r="K231" s="42">
        <v>1</v>
      </c>
      <c r="L231" s="43"/>
      <c r="M231" s="43"/>
      <c r="N231" s="42">
        <v>1</v>
      </c>
      <c r="O231" s="43"/>
      <c r="P231" s="43"/>
      <c r="Q231" s="42">
        <v>1</v>
      </c>
      <c r="R231" s="43"/>
      <c r="S231" s="43"/>
      <c r="T231" s="42">
        <v>1</v>
      </c>
      <c r="U231" s="40" t="s">
        <v>326</v>
      </c>
      <c r="V231" s="15"/>
      <c r="W231" s="15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 spans="1:36" ht="29.4" customHeight="1" x14ac:dyDescent="0.3">
      <c r="A232" s="145" t="s">
        <v>362</v>
      </c>
      <c r="B232" s="39" t="s">
        <v>331</v>
      </c>
      <c r="C232" s="39" t="s">
        <v>337</v>
      </c>
      <c r="D232" s="40" t="s">
        <v>416</v>
      </c>
      <c r="E232" s="40" t="s">
        <v>293</v>
      </c>
      <c r="F232" s="40" t="s">
        <v>412</v>
      </c>
      <c r="G232" s="41" t="s">
        <v>61</v>
      </c>
      <c r="H232" s="42">
        <v>1</v>
      </c>
      <c r="I232" s="43"/>
      <c r="J232" s="43"/>
      <c r="K232" s="42">
        <v>1</v>
      </c>
      <c r="L232" s="43"/>
      <c r="M232" s="43"/>
      <c r="N232" s="42">
        <v>1</v>
      </c>
      <c r="O232" s="43"/>
      <c r="P232" s="43"/>
      <c r="Q232" s="42">
        <v>1</v>
      </c>
      <c r="R232" s="43"/>
      <c r="S232" s="43"/>
      <c r="T232" s="42">
        <v>1</v>
      </c>
      <c r="U232" s="40" t="s">
        <v>326</v>
      </c>
      <c r="V232" s="15"/>
      <c r="W232" s="15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 spans="1:36" ht="29.4" customHeight="1" x14ac:dyDescent="0.3">
      <c r="A233" s="146" t="s">
        <v>362</v>
      </c>
      <c r="B233" s="131" t="s">
        <v>331</v>
      </c>
      <c r="C233" s="131" t="s">
        <v>337</v>
      </c>
      <c r="D233" s="132" t="s">
        <v>416</v>
      </c>
      <c r="E233" s="132" t="s">
        <v>293</v>
      </c>
      <c r="F233" s="132" t="s">
        <v>412</v>
      </c>
      <c r="G233" s="133" t="s">
        <v>62</v>
      </c>
      <c r="H233" s="130">
        <v>1</v>
      </c>
      <c r="I233" s="129"/>
      <c r="J233" s="129"/>
      <c r="K233" s="130">
        <v>1</v>
      </c>
      <c r="L233" s="129"/>
      <c r="M233" s="129"/>
      <c r="N233" s="130">
        <v>1</v>
      </c>
      <c r="O233" s="129"/>
      <c r="P233" s="129"/>
      <c r="Q233" s="130">
        <v>1</v>
      </c>
      <c r="R233" s="129"/>
      <c r="S233" s="129"/>
      <c r="T233" s="130">
        <v>1</v>
      </c>
      <c r="U233" s="40" t="s">
        <v>63</v>
      </c>
      <c r="V233" s="15">
        <v>44197</v>
      </c>
      <c r="W233" s="15">
        <v>44560</v>
      </c>
      <c r="X233" s="17">
        <v>1</v>
      </c>
      <c r="Y233" s="16"/>
      <c r="Z233" s="16"/>
      <c r="AA233" s="18"/>
      <c r="AB233" s="16"/>
      <c r="AC233" s="18"/>
      <c r="AD233" s="17">
        <v>1</v>
      </c>
      <c r="AE233" s="16"/>
      <c r="AF233" s="16"/>
      <c r="AG233" s="17">
        <v>1</v>
      </c>
      <c r="AH233" s="16"/>
      <c r="AI233" s="16"/>
      <c r="AJ233" s="17">
        <v>1</v>
      </c>
    </row>
    <row r="234" spans="1:36" ht="29.4" customHeight="1" x14ac:dyDescent="0.3">
      <c r="A234" s="131"/>
      <c r="B234" s="131"/>
      <c r="C234" s="131"/>
      <c r="D234" s="132"/>
      <c r="E234" s="132"/>
      <c r="F234" s="132"/>
      <c r="G234" s="133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40" t="s">
        <v>64</v>
      </c>
      <c r="V234" s="15">
        <v>44197</v>
      </c>
      <c r="W234" s="15">
        <v>44560</v>
      </c>
      <c r="X234" s="17">
        <v>1</v>
      </c>
      <c r="Y234" s="16"/>
      <c r="Z234" s="16"/>
      <c r="AA234" s="17">
        <v>1</v>
      </c>
      <c r="AB234" s="16"/>
      <c r="AC234" s="16"/>
      <c r="AD234" s="17">
        <v>1</v>
      </c>
      <c r="AE234" s="16"/>
      <c r="AF234" s="16"/>
      <c r="AG234" s="17">
        <v>1</v>
      </c>
      <c r="AH234" s="16"/>
      <c r="AI234" s="16"/>
      <c r="AJ234" s="17">
        <v>1</v>
      </c>
    </row>
    <row r="235" spans="1:36" ht="29.4" customHeight="1" x14ac:dyDescent="0.3">
      <c r="A235" s="131"/>
      <c r="B235" s="131"/>
      <c r="C235" s="131"/>
      <c r="D235" s="132"/>
      <c r="E235" s="132"/>
      <c r="F235" s="132"/>
      <c r="G235" s="133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40" t="s">
        <v>65</v>
      </c>
      <c r="V235" s="15">
        <v>44197</v>
      </c>
      <c r="W235" s="15">
        <v>44560</v>
      </c>
      <c r="X235" s="17">
        <v>1</v>
      </c>
      <c r="Y235" s="16"/>
      <c r="Z235" s="16"/>
      <c r="AA235" s="17">
        <v>1</v>
      </c>
      <c r="AB235" s="16"/>
      <c r="AC235" s="16"/>
      <c r="AD235" s="17">
        <v>1</v>
      </c>
      <c r="AE235" s="16"/>
      <c r="AF235" s="16"/>
      <c r="AG235" s="17">
        <v>1</v>
      </c>
      <c r="AH235" s="16"/>
      <c r="AI235" s="16"/>
      <c r="AJ235" s="17">
        <v>1</v>
      </c>
    </row>
    <row r="236" spans="1:36" ht="29.4" customHeight="1" x14ac:dyDescent="0.3">
      <c r="A236" s="146" t="s">
        <v>362</v>
      </c>
      <c r="B236" s="131" t="s">
        <v>331</v>
      </c>
      <c r="C236" s="131" t="s">
        <v>337</v>
      </c>
      <c r="D236" s="132" t="s">
        <v>416</v>
      </c>
      <c r="E236" s="132" t="s">
        <v>293</v>
      </c>
      <c r="F236" s="132" t="s">
        <v>412</v>
      </c>
      <c r="G236" s="133" t="s">
        <v>66</v>
      </c>
      <c r="H236" s="129">
        <v>4</v>
      </c>
      <c r="I236" s="129"/>
      <c r="J236" s="129"/>
      <c r="K236" s="129">
        <v>1</v>
      </c>
      <c r="L236" s="129"/>
      <c r="M236" s="129"/>
      <c r="N236" s="129">
        <v>1</v>
      </c>
      <c r="O236" s="129"/>
      <c r="P236" s="129"/>
      <c r="Q236" s="129">
        <v>1</v>
      </c>
      <c r="R236" s="129"/>
      <c r="S236" s="129"/>
      <c r="T236" s="129">
        <v>1</v>
      </c>
      <c r="U236" s="40" t="s">
        <v>67</v>
      </c>
      <c r="V236" s="15">
        <v>44197</v>
      </c>
      <c r="W236" s="15">
        <v>44560</v>
      </c>
      <c r="X236" s="17">
        <v>1</v>
      </c>
      <c r="Y236" s="16"/>
      <c r="Z236" s="16"/>
      <c r="AA236" s="17">
        <v>1</v>
      </c>
      <c r="AB236" s="16"/>
      <c r="AC236" s="16"/>
      <c r="AD236" s="17">
        <v>1</v>
      </c>
      <c r="AE236" s="16"/>
      <c r="AF236" s="16"/>
      <c r="AG236" s="17">
        <v>1</v>
      </c>
      <c r="AH236" s="16"/>
      <c r="AI236" s="16"/>
      <c r="AJ236" s="17">
        <v>1</v>
      </c>
    </row>
    <row r="237" spans="1:36" ht="29.4" customHeight="1" x14ac:dyDescent="0.3">
      <c r="A237" s="131"/>
      <c r="B237" s="131"/>
      <c r="C237" s="131"/>
      <c r="D237" s="132"/>
      <c r="E237" s="132"/>
      <c r="F237" s="132"/>
      <c r="G237" s="133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40" t="s">
        <v>68</v>
      </c>
      <c r="V237" s="15">
        <v>44197</v>
      </c>
      <c r="W237" s="15">
        <v>44560</v>
      </c>
      <c r="X237" s="16">
        <v>4</v>
      </c>
      <c r="Y237" s="16"/>
      <c r="Z237" s="16"/>
      <c r="AA237" s="16">
        <v>1</v>
      </c>
      <c r="AB237" s="16"/>
      <c r="AC237" s="16"/>
      <c r="AD237" s="16">
        <v>1</v>
      </c>
      <c r="AE237" s="16"/>
      <c r="AF237" s="16"/>
      <c r="AG237" s="16">
        <v>1</v>
      </c>
      <c r="AH237" s="16"/>
      <c r="AI237" s="16"/>
      <c r="AJ237" s="16">
        <v>1</v>
      </c>
    </row>
    <row r="238" spans="1:36" ht="29.4" customHeight="1" x14ac:dyDescent="0.3">
      <c r="A238" s="131"/>
      <c r="B238" s="131"/>
      <c r="C238" s="131"/>
      <c r="D238" s="132"/>
      <c r="E238" s="132"/>
      <c r="F238" s="132"/>
      <c r="G238" s="133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40" t="s">
        <v>69</v>
      </c>
      <c r="V238" s="15">
        <v>44197</v>
      </c>
      <c r="W238" s="15">
        <v>44560</v>
      </c>
      <c r="X238" s="16">
        <v>4</v>
      </c>
      <c r="Y238" s="16"/>
      <c r="Z238" s="16"/>
      <c r="AA238" s="16">
        <v>1</v>
      </c>
      <c r="AB238" s="16"/>
      <c r="AC238" s="16"/>
      <c r="AD238" s="16">
        <v>1</v>
      </c>
      <c r="AE238" s="16"/>
      <c r="AF238" s="16"/>
      <c r="AG238" s="16">
        <v>1</v>
      </c>
      <c r="AH238" s="16"/>
      <c r="AI238" s="16"/>
      <c r="AJ238" s="16">
        <v>1</v>
      </c>
    </row>
    <row r="239" spans="1:36" ht="29.4" customHeight="1" x14ac:dyDescent="0.3">
      <c r="A239" s="131"/>
      <c r="B239" s="131"/>
      <c r="C239" s="131"/>
      <c r="D239" s="132"/>
      <c r="E239" s="132"/>
      <c r="F239" s="132"/>
      <c r="G239" s="133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40" t="s">
        <v>70</v>
      </c>
      <c r="V239" s="15">
        <v>44197</v>
      </c>
      <c r="W239" s="15">
        <v>44560</v>
      </c>
      <c r="X239" s="16">
        <v>4</v>
      </c>
      <c r="Y239" s="16"/>
      <c r="Z239" s="16"/>
      <c r="AA239" s="16">
        <v>1</v>
      </c>
      <c r="AB239" s="16"/>
      <c r="AC239" s="16"/>
      <c r="AD239" s="16">
        <v>1</v>
      </c>
      <c r="AE239" s="16"/>
      <c r="AF239" s="16"/>
      <c r="AG239" s="16">
        <v>1</v>
      </c>
      <c r="AH239" s="16"/>
      <c r="AI239" s="16"/>
      <c r="AJ239" s="16">
        <v>1</v>
      </c>
    </row>
    <row r="240" spans="1:36" ht="29.4" customHeight="1" x14ac:dyDescent="0.3">
      <c r="A240" s="146" t="s">
        <v>362</v>
      </c>
      <c r="B240" s="131" t="s">
        <v>331</v>
      </c>
      <c r="C240" s="131" t="s">
        <v>337</v>
      </c>
      <c r="D240" s="132" t="s">
        <v>416</v>
      </c>
      <c r="E240" s="132" t="s">
        <v>293</v>
      </c>
      <c r="F240" s="132" t="s">
        <v>412</v>
      </c>
      <c r="G240" s="133" t="s">
        <v>71</v>
      </c>
      <c r="H240" s="129">
        <v>1</v>
      </c>
      <c r="I240" s="129"/>
      <c r="J240" s="129"/>
      <c r="K240" s="129"/>
      <c r="L240" s="129"/>
      <c r="M240" s="129"/>
      <c r="N240" s="129"/>
      <c r="O240" s="129"/>
      <c r="P240" s="129"/>
      <c r="Q240" s="129">
        <v>1</v>
      </c>
      <c r="R240" s="129"/>
      <c r="S240" s="129"/>
      <c r="T240" s="129"/>
      <c r="U240" s="40" t="s">
        <v>72</v>
      </c>
      <c r="V240" s="19">
        <v>44197</v>
      </c>
      <c r="W240" s="19">
        <v>44226</v>
      </c>
      <c r="X240" s="20">
        <v>1</v>
      </c>
      <c r="Y240" s="16">
        <v>1</v>
      </c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</row>
    <row r="241" spans="1:36" ht="29.4" customHeight="1" x14ac:dyDescent="0.3">
      <c r="A241" s="131"/>
      <c r="B241" s="131"/>
      <c r="C241" s="131"/>
      <c r="D241" s="132"/>
      <c r="E241" s="132"/>
      <c r="F241" s="132"/>
      <c r="G241" s="133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40" t="s">
        <v>73</v>
      </c>
      <c r="V241" s="19">
        <v>44228</v>
      </c>
      <c r="W241" s="19">
        <v>44255</v>
      </c>
      <c r="X241" s="16">
        <v>1</v>
      </c>
      <c r="Y241" s="16"/>
      <c r="Z241" s="16">
        <v>1</v>
      </c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</row>
    <row r="242" spans="1:36" ht="29.4" customHeight="1" x14ac:dyDescent="0.3">
      <c r="A242" s="131"/>
      <c r="B242" s="131"/>
      <c r="C242" s="131"/>
      <c r="D242" s="132"/>
      <c r="E242" s="132"/>
      <c r="F242" s="132"/>
      <c r="G242" s="133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40" t="s">
        <v>74</v>
      </c>
      <c r="V242" s="19">
        <v>44228</v>
      </c>
      <c r="W242" s="19">
        <v>44255</v>
      </c>
      <c r="X242" s="16">
        <v>1</v>
      </c>
      <c r="Y242" s="16"/>
      <c r="Z242" s="16">
        <v>1</v>
      </c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</row>
    <row r="243" spans="1:36" ht="29.4" customHeight="1" x14ac:dyDescent="0.3">
      <c r="A243" s="131"/>
      <c r="B243" s="131"/>
      <c r="C243" s="131"/>
      <c r="D243" s="132"/>
      <c r="E243" s="132"/>
      <c r="F243" s="132"/>
      <c r="G243" s="133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40" t="s">
        <v>75</v>
      </c>
      <c r="V243" s="19">
        <v>44256</v>
      </c>
      <c r="W243" s="19">
        <v>44275</v>
      </c>
      <c r="X243" s="16">
        <v>1</v>
      </c>
      <c r="Y243" s="16"/>
      <c r="Z243" s="16"/>
      <c r="AA243" s="16">
        <v>1</v>
      </c>
      <c r="AB243" s="16"/>
      <c r="AC243" s="16"/>
      <c r="AD243" s="16"/>
      <c r="AE243" s="16"/>
      <c r="AF243" s="16"/>
      <c r="AG243" s="16"/>
      <c r="AH243" s="16"/>
      <c r="AI243" s="16"/>
      <c r="AJ243" s="16"/>
    </row>
    <row r="244" spans="1:36" ht="29.4" customHeight="1" x14ac:dyDescent="0.3">
      <c r="A244" s="131"/>
      <c r="B244" s="131"/>
      <c r="C244" s="131"/>
      <c r="D244" s="132"/>
      <c r="E244" s="132"/>
      <c r="F244" s="132"/>
      <c r="G244" s="133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40" t="s">
        <v>76</v>
      </c>
      <c r="V244" s="19">
        <v>44280</v>
      </c>
      <c r="W244" s="19">
        <v>44285</v>
      </c>
      <c r="X244" s="16">
        <v>1</v>
      </c>
      <c r="Y244" s="16"/>
      <c r="Z244" s="16"/>
      <c r="AA244" s="16">
        <v>1</v>
      </c>
      <c r="AB244" s="16"/>
      <c r="AC244" s="16"/>
      <c r="AD244" s="16"/>
      <c r="AE244" s="16"/>
      <c r="AF244" s="16"/>
      <c r="AG244" s="16"/>
      <c r="AH244" s="16"/>
      <c r="AI244" s="16"/>
      <c r="AJ244" s="16"/>
    </row>
    <row r="245" spans="1:36" ht="29.4" customHeight="1" x14ac:dyDescent="0.3">
      <c r="A245" s="145" t="s">
        <v>362</v>
      </c>
      <c r="B245" s="39" t="s">
        <v>137</v>
      </c>
      <c r="C245" s="21" t="s">
        <v>336</v>
      </c>
      <c r="D245" s="40" t="s">
        <v>416</v>
      </c>
      <c r="E245" s="40" t="s">
        <v>293</v>
      </c>
      <c r="F245" s="40" t="s">
        <v>412</v>
      </c>
      <c r="G245" s="41" t="s">
        <v>136</v>
      </c>
      <c r="H245" s="42">
        <v>1</v>
      </c>
      <c r="I245" s="42">
        <v>1</v>
      </c>
      <c r="J245" s="42">
        <v>1</v>
      </c>
      <c r="K245" s="42">
        <v>1</v>
      </c>
      <c r="L245" s="42">
        <v>1</v>
      </c>
      <c r="M245" s="42">
        <v>1</v>
      </c>
      <c r="N245" s="42">
        <v>1</v>
      </c>
      <c r="O245" s="42">
        <v>1</v>
      </c>
      <c r="P245" s="42">
        <v>1</v>
      </c>
      <c r="Q245" s="42">
        <v>1</v>
      </c>
      <c r="R245" s="42">
        <v>1</v>
      </c>
      <c r="S245" s="42">
        <v>1</v>
      </c>
      <c r="T245" s="42">
        <v>1</v>
      </c>
      <c r="U245" s="40" t="s">
        <v>326</v>
      </c>
      <c r="V245" s="15"/>
      <c r="W245" s="15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9" spans="1:36" ht="29.4" customHeight="1" x14ac:dyDescent="0.3">
      <c r="B249" s="22"/>
      <c r="C249" s="1" t="s">
        <v>363</v>
      </c>
    </row>
    <row r="250" spans="1:36" ht="29.4" customHeight="1" x14ac:dyDescent="0.3">
      <c r="B250" s="23"/>
      <c r="C250" s="1" t="s">
        <v>364</v>
      </c>
    </row>
    <row r="251" spans="1:36" ht="29.4" customHeight="1" x14ac:dyDescent="0.3">
      <c r="B251" s="24"/>
      <c r="C251" s="1" t="s">
        <v>365</v>
      </c>
    </row>
    <row r="252" spans="1:36" ht="29.4" customHeight="1" x14ac:dyDescent="0.3">
      <c r="B252" s="25"/>
      <c r="C252" s="1" t="s">
        <v>366</v>
      </c>
    </row>
  </sheetData>
  <autoFilter ref="A1:AJ245" xr:uid="{4872C515-9311-4EFB-9AC2-68C3A9C300FC}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</autoFilter>
  <mergeCells count="914">
    <mergeCell ref="O240:O244"/>
    <mergeCell ref="P240:P244"/>
    <mergeCell ref="Q240:Q244"/>
    <mergeCell ref="R240:R244"/>
    <mergeCell ref="S240:S244"/>
    <mergeCell ref="T240:T244"/>
    <mergeCell ref="I240:I244"/>
    <mergeCell ref="J240:J244"/>
    <mergeCell ref="K240:K244"/>
    <mergeCell ref="L240:L244"/>
    <mergeCell ref="M240:M244"/>
    <mergeCell ref="N240:N244"/>
    <mergeCell ref="S236:S239"/>
    <mergeCell ref="T236:T239"/>
    <mergeCell ref="A240:A244"/>
    <mergeCell ref="B240:B244"/>
    <mergeCell ref="C240:C244"/>
    <mergeCell ref="D240:D244"/>
    <mergeCell ref="E240:E244"/>
    <mergeCell ref="F240:F244"/>
    <mergeCell ref="G240:G244"/>
    <mergeCell ref="H240:H244"/>
    <mergeCell ref="M236:M239"/>
    <mergeCell ref="N236:N239"/>
    <mergeCell ref="O236:O239"/>
    <mergeCell ref="P236:P239"/>
    <mergeCell ref="Q236:Q239"/>
    <mergeCell ref="R236:R239"/>
    <mergeCell ref="G236:G239"/>
    <mergeCell ref="H236:H239"/>
    <mergeCell ref="I236:I239"/>
    <mergeCell ref="J236:J239"/>
    <mergeCell ref="K236:K239"/>
    <mergeCell ref="L236:L239"/>
    <mergeCell ref="A236:A239"/>
    <mergeCell ref="B236:B239"/>
    <mergeCell ref="C236:C239"/>
    <mergeCell ref="D236:D239"/>
    <mergeCell ref="E236:E239"/>
    <mergeCell ref="F236:F239"/>
    <mergeCell ref="O233:O235"/>
    <mergeCell ref="P233:P235"/>
    <mergeCell ref="Q233:Q235"/>
    <mergeCell ref="R233:R235"/>
    <mergeCell ref="S233:S235"/>
    <mergeCell ref="T233:T235"/>
    <mergeCell ref="I233:I235"/>
    <mergeCell ref="J233:J235"/>
    <mergeCell ref="K233:K235"/>
    <mergeCell ref="L233:L235"/>
    <mergeCell ref="M233:M235"/>
    <mergeCell ref="N233:N235"/>
    <mergeCell ref="S221:S223"/>
    <mergeCell ref="T221:T223"/>
    <mergeCell ref="A233:A235"/>
    <mergeCell ref="B233:B235"/>
    <mergeCell ref="C233:C235"/>
    <mergeCell ref="D233:D235"/>
    <mergeCell ref="E233:E235"/>
    <mergeCell ref="F233:F235"/>
    <mergeCell ref="G233:G235"/>
    <mergeCell ref="H233:H235"/>
    <mergeCell ref="M221:M223"/>
    <mergeCell ref="N221:N223"/>
    <mergeCell ref="O221:O223"/>
    <mergeCell ref="P221:P223"/>
    <mergeCell ref="Q221:Q223"/>
    <mergeCell ref="R221:R223"/>
    <mergeCell ref="G221:G223"/>
    <mergeCell ref="H221:H223"/>
    <mergeCell ref="I221:I223"/>
    <mergeCell ref="J221:J223"/>
    <mergeCell ref="K221:K223"/>
    <mergeCell ref="L221:L223"/>
    <mergeCell ref="A221:A223"/>
    <mergeCell ref="B221:B223"/>
    <mergeCell ref="C221:C223"/>
    <mergeCell ref="D221:D223"/>
    <mergeCell ref="E221:E223"/>
    <mergeCell ref="F221:F223"/>
    <mergeCell ref="O216:O219"/>
    <mergeCell ref="P216:P219"/>
    <mergeCell ref="Q216:Q219"/>
    <mergeCell ref="R216:R219"/>
    <mergeCell ref="S216:S219"/>
    <mergeCell ref="T216:T219"/>
    <mergeCell ref="I216:I219"/>
    <mergeCell ref="J216:J219"/>
    <mergeCell ref="K216:K219"/>
    <mergeCell ref="L216:L219"/>
    <mergeCell ref="M216:M219"/>
    <mergeCell ref="N216:N219"/>
    <mergeCell ref="S211:S214"/>
    <mergeCell ref="T211:T214"/>
    <mergeCell ref="A216:A219"/>
    <mergeCell ref="B216:B219"/>
    <mergeCell ref="C216:C219"/>
    <mergeCell ref="D216:D219"/>
    <mergeCell ref="E216:E219"/>
    <mergeCell ref="F216:F219"/>
    <mergeCell ref="G216:G219"/>
    <mergeCell ref="H216:H219"/>
    <mergeCell ref="M211:M214"/>
    <mergeCell ref="N211:N214"/>
    <mergeCell ref="O211:O214"/>
    <mergeCell ref="P211:P214"/>
    <mergeCell ref="Q211:Q214"/>
    <mergeCell ref="R211:R214"/>
    <mergeCell ref="G211:G214"/>
    <mergeCell ref="H211:H214"/>
    <mergeCell ref="I211:I214"/>
    <mergeCell ref="J211:J214"/>
    <mergeCell ref="K211:K214"/>
    <mergeCell ref="L211:L214"/>
    <mergeCell ref="A211:A214"/>
    <mergeCell ref="B211:B214"/>
    <mergeCell ref="C211:C214"/>
    <mergeCell ref="D211:D214"/>
    <mergeCell ref="E211:E214"/>
    <mergeCell ref="F211:F214"/>
    <mergeCell ref="O207:O209"/>
    <mergeCell ref="P207:P209"/>
    <mergeCell ref="Q207:Q209"/>
    <mergeCell ref="R207:R209"/>
    <mergeCell ref="S207:S209"/>
    <mergeCell ref="T207:T209"/>
    <mergeCell ref="I207:I209"/>
    <mergeCell ref="J207:J209"/>
    <mergeCell ref="K207:K209"/>
    <mergeCell ref="L207:L209"/>
    <mergeCell ref="M207:M209"/>
    <mergeCell ref="N207:N209"/>
    <mergeCell ref="S199:S202"/>
    <mergeCell ref="T199:T202"/>
    <mergeCell ref="A207:A209"/>
    <mergeCell ref="B207:B209"/>
    <mergeCell ref="C207:C209"/>
    <mergeCell ref="D207:D209"/>
    <mergeCell ref="E207:E209"/>
    <mergeCell ref="F207:F209"/>
    <mergeCell ref="G207:G209"/>
    <mergeCell ref="H207:H209"/>
    <mergeCell ref="M199:M202"/>
    <mergeCell ref="N199:N202"/>
    <mergeCell ref="O199:O202"/>
    <mergeCell ref="P199:P202"/>
    <mergeCell ref="Q199:Q202"/>
    <mergeCell ref="R199:R202"/>
    <mergeCell ref="G199:G202"/>
    <mergeCell ref="H199:H202"/>
    <mergeCell ref="I199:I202"/>
    <mergeCell ref="J199:J202"/>
    <mergeCell ref="K199:K202"/>
    <mergeCell ref="L199:L202"/>
    <mergeCell ref="A199:A202"/>
    <mergeCell ref="B199:B202"/>
    <mergeCell ref="C199:C202"/>
    <mergeCell ref="D199:D202"/>
    <mergeCell ref="E199:E202"/>
    <mergeCell ref="F199:F202"/>
    <mergeCell ref="O195:O197"/>
    <mergeCell ref="P195:P197"/>
    <mergeCell ref="Q195:Q197"/>
    <mergeCell ref="R195:R197"/>
    <mergeCell ref="S195:S197"/>
    <mergeCell ref="T195:T197"/>
    <mergeCell ref="I195:I197"/>
    <mergeCell ref="J195:J197"/>
    <mergeCell ref="K195:K197"/>
    <mergeCell ref="L195:L197"/>
    <mergeCell ref="M195:M197"/>
    <mergeCell ref="N195:N197"/>
    <mergeCell ref="S189:S194"/>
    <mergeCell ref="T189:T194"/>
    <mergeCell ref="A195:A197"/>
    <mergeCell ref="B195:B197"/>
    <mergeCell ref="C195:C197"/>
    <mergeCell ref="D195:D197"/>
    <mergeCell ref="E195:E197"/>
    <mergeCell ref="F195:F197"/>
    <mergeCell ref="G195:G197"/>
    <mergeCell ref="H195:H197"/>
    <mergeCell ref="M189:M194"/>
    <mergeCell ref="N189:N194"/>
    <mergeCell ref="O189:O194"/>
    <mergeCell ref="P189:P194"/>
    <mergeCell ref="Q189:Q194"/>
    <mergeCell ref="R189:R194"/>
    <mergeCell ref="G189:G194"/>
    <mergeCell ref="H189:H194"/>
    <mergeCell ref="I189:I194"/>
    <mergeCell ref="J189:J194"/>
    <mergeCell ref="K189:K194"/>
    <mergeCell ref="L189:L194"/>
    <mergeCell ref="A189:A194"/>
    <mergeCell ref="B189:B194"/>
    <mergeCell ref="C189:C194"/>
    <mergeCell ref="D189:D194"/>
    <mergeCell ref="E189:E194"/>
    <mergeCell ref="F189:F194"/>
    <mergeCell ref="O184:O185"/>
    <mergeCell ref="P184:P185"/>
    <mergeCell ref="Q184:Q185"/>
    <mergeCell ref="R184:R185"/>
    <mergeCell ref="S184:S185"/>
    <mergeCell ref="T184:T185"/>
    <mergeCell ref="I184:I185"/>
    <mergeCell ref="J184:J185"/>
    <mergeCell ref="K184:K185"/>
    <mergeCell ref="L184:L185"/>
    <mergeCell ref="M184:M185"/>
    <mergeCell ref="N184:N185"/>
    <mergeCell ref="S181:S182"/>
    <mergeCell ref="T181:T182"/>
    <mergeCell ref="A184:A185"/>
    <mergeCell ref="B184:B185"/>
    <mergeCell ref="C184:C185"/>
    <mergeCell ref="D184:D185"/>
    <mergeCell ref="E184:E185"/>
    <mergeCell ref="F184:F185"/>
    <mergeCell ref="G184:G185"/>
    <mergeCell ref="H184:H185"/>
    <mergeCell ref="M181:M182"/>
    <mergeCell ref="N181:N182"/>
    <mergeCell ref="O181:O182"/>
    <mergeCell ref="P181:P182"/>
    <mergeCell ref="Q181:Q182"/>
    <mergeCell ref="R181:R182"/>
    <mergeCell ref="G181:G182"/>
    <mergeCell ref="H181:H182"/>
    <mergeCell ref="I181:I182"/>
    <mergeCell ref="J181:J182"/>
    <mergeCell ref="K181:K182"/>
    <mergeCell ref="L181:L182"/>
    <mergeCell ref="A181:A182"/>
    <mergeCell ref="B181:B182"/>
    <mergeCell ref="C181:C182"/>
    <mergeCell ref="D181:D182"/>
    <mergeCell ref="E181:E182"/>
    <mergeCell ref="F181:F182"/>
    <mergeCell ref="O179:O180"/>
    <mergeCell ref="P179:P180"/>
    <mergeCell ref="Q179:Q180"/>
    <mergeCell ref="R179:R180"/>
    <mergeCell ref="S179:S180"/>
    <mergeCell ref="T179:T180"/>
    <mergeCell ref="I179:I180"/>
    <mergeCell ref="J179:J180"/>
    <mergeCell ref="K179:K180"/>
    <mergeCell ref="L179:L180"/>
    <mergeCell ref="M179:M180"/>
    <mergeCell ref="N179:N180"/>
    <mergeCell ref="S175:S177"/>
    <mergeCell ref="T175:T177"/>
    <mergeCell ref="A179:A180"/>
    <mergeCell ref="B179:B180"/>
    <mergeCell ref="C179:C180"/>
    <mergeCell ref="D179:D180"/>
    <mergeCell ref="E179:E180"/>
    <mergeCell ref="F179:F180"/>
    <mergeCell ref="G179:G180"/>
    <mergeCell ref="H179:H180"/>
    <mergeCell ref="M175:M177"/>
    <mergeCell ref="N175:N177"/>
    <mergeCell ref="O175:O177"/>
    <mergeCell ref="P175:P177"/>
    <mergeCell ref="Q175:Q177"/>
    <mergeCell ref="R175:R177"/>
    <mergeCell ref="G175:G177"/>
    <mergeCell ref="H175:H177"/>
    <mergeCell ref="I175:I177"/>
    <mergeCell ref="J175:J177"/>
    <mergeCell ref="K175:K177"/>
    <mergeCell ref="L175:L177"/>
    <mergeCell ref="A175:A177"/>
    <mergeCell ref="B175:B177"/>
    <mergeCell ref="C175:C177"/>
    <mergeCell ref="D175:D177"/>
    <mergeCell ref="E175:E177"/>
    <mergeCell ref="F175:F177"/>
    <mergeCell ref="O172:O173"/>
    <mergeCell ref="P172:P173"/>
    <mergeCell ref="Q172:Q173"/>
    <mergeCell ref="R172:R173"/>
    <mergeCell ref="S172:S173"/>
    <mergeCell ref="T172:T173"/>
    <mergeCell ref="I172:I173"/>
    <mergeCell ref="J172:J173"/>
    <mergeCell ref="K172:K173"/>
    <mergeCell ref="L172:L173"/>
    <mergeCell ref="M172:M173"/>
    <mergeCell ref="N172:N173"/>
    <mergeCell ref="S168:S169"/>
    <mergeCell ref="T168:T169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M168:M169"/>
    <mergeCell ref="N168:N169"/>
    <mergeCell ref="O168:O169"/>
    <mergeCell ref="P168:P169"/>
    <mergeCell ref="Q168:Q169"/>
    <mergeCell ref="R168:R169"/>
    <mergeCell ref="G168:G169"/>
    <mergeCell ref="H168:H169"/>
    <mergeCell ref="I168:I169"/>
    <mergeCell ref="J168:J169"/>
    <mergeCell ref="K168:K169"/>
    <mergeCell ref="L168:L169"/>
    <mergeCell ref="A168:A169"/>
    <mergeCell ref="B168:B169"/>
    <mergeCell ref="C168:C169"/>
    <mergeCell ref="D168:D169"/>
    <mergeCell ref="E168:E169"/>
    <mergeCell ref="F168:F169"/>
    <mergeCell ref="O166:O167"/>
    <mergeCell ref="P166:P167"/>
    <mergeCell ref="Q166:Q167"/>
    <mergeCell ref="R166:R167"/>
    <mergeCell ref="S166:S167"/>
    <mergeCell ref="T166:T167"/>
    <mergeCell ref="I166:I167"/>
    <mergeCell ref="J166:J167"/>
    <mergeCell ref="K166:K167"/>
    <mergeCell ref="L166:L167"/>
    <mergeCell ref="M166:M167"/>
    <mergeCell ref="N166:N167"/>
    <mergeCell ref="S163:S164"/>
    <mergeCell ref="T163:T164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M163:M164"/>
    <mergeCell ref="N163:N164"/>
    <mergeCell ref="O163:O164"/>
    <mergeCell ref="P163:P164"/>
    <mergeCell ref="Q163:Q164"/>
    <mergeCell ref="R163:R164"/>
    <mergeCell ref="G163:G164"/>
    <mergeCell ref="H163:H164"/>
    <mergeCell ref="I163:I164"/>
    <mergeCell ref="J163:J164"/>
    <mergeCell ref="K163:K164"/>
    <mergeCell ref="L163:L164"/>
    <mergeCell ref="A163:A164"/>
    <mergeCell ref="B163:B164"/>
    <mergeCell ref="C163:C164"/>
    <mergeCell ref="D163:D164"/>
    <mergeCell ref="E163:E164"/>
    <mergeCell ref="F163:F164"/>
    <mergeCell ref="O160:O162"/>
    <mergeCell ref="P160:P162"/>
    <mergeCell ref="Q160:Q162"/>
    <mergeCell ref="R160:R162"/>
    <mergeCell ref="S160:S162"/>
    <mergeCell ref="T160:T162"/>
    <mergeCell ref="I160:I162"/>
    <mergeCell ref="J160:J162"/>
    <mergeCell ref="K160:K162"/>
    <mergeCell ref="L160:L162"/>
    <mergeCell ref="M160:M162"/>
    <mergeCell ref="N160:N162"/>
    <mergeCell ref="S157:S159"/>
    <mergeCell ref="T157:T159"/>
    <mergeCell ref="A160:A162"/>
    <mergeCell ref="B160:B162"/>
    <mergeCell ref="C160:C162"/>
    <mergeCell ref="D160:D162"/>
    <mergeCell ref="E160:E162"/>
    <mergeCell ref="F160:F162"/>
    <mergeCell ref="G160:G162"/>
    <mergeCell ref="H160:H162"/>
    <mergeCell ref="M157:M159"/>
    <mergeCell ref="N157:N159"/>
    <mergeCell ref="O157:O159"/>
    <mergeCell ref="P157:P159"/>
    <mergeCell ref="Q157:Q159"/>
    <mergeCell ref="R157:R159"/>
    <mergeCell ref="G157:G159"/>
    <mergeCell ref="H157:H159"/>
    <mergeCell ref="I157:I159"/>
    <mergeCell ref="J157:J159"/>
    <mergeCell ref="K157:K159"/>
    <mergeCell ref="L157:L159"/>
    <mergeCell ref="A157:A159"/>
    <mergeCell ref="B157:B159"/>
    <mergeCell ref="C157:C159"/>
    <mergeCell ref="D157:D159"/>
    <mergeCell ref="E157:E159"/>
    <mergeCell ref="F157:F159"/>
    <mergeCell ref="O145:O147"/>
    <mergeCell ref="P145:P147"/>
    <mergeCell ref="Q145:Q147"/>
    <mergeCell ref="R145:R147"/>
    <mergeCell ref="S145:S147"/>
    <mergeCell ref="T145:T147"/>
    <mergeCell ref="I145:I147"/>
    <mergeCell ref="J145:J147"/>
    <mergeCell ref="K145:K147"/>
    <mergeCell ref="L145:L147"/>
    <mergeCell ref="M145:M147"/>
    <mergeCell ref="N145:N147"/>
    <mergeCell ref="S143:S144"/>
    <mergeCell ref="T143:T144"/>
    <mergeCell ref="A145:A147"/>
    <mergeCell ref="B145:B147"/>
    <mergeCell ref="C145:C147"/>
    <mergeCell ref="D145:D147"/>
    <mergeCell ref="E145:E147"/>
    <mergeCell ref="F145:F147"/>
    <mergeCell ref="G145:G147"/>
    <mergeCell ref="H145:H147"/>
    <mergeCell ref="M143:M144"/>
    <mergeCell ref="N143:N144"/>
    <mergeCell ref="O143:O144"/>
    <mergeCell ref="P143:P144"/>
    <mergeCell ref="Q143:Q144"/>
    <mergeCell ref="R143:R144"/>
    <mergeCell ref="G143:G144"/>
    <mergeCell ref="H143:H144"/>
    <mergeCell ref="I143:I144"/>
    <mergeCell ref="J143:J144"/>
    <mergeCell ref="K143:K144"/>
    <mergeCell ref="L143:L144"/>
    <mergeCell ref="A143:A144"/>
    <mergeCell ref="B143:B144"/>
    <mergeCell ref="C143:C144"/>
    <mergeCell ref="D143:D144"/>
    <mergeCell ref="E143:E144"/>
    <mergeCell ref="F143:F144"/>
    <mergeCell ref="O139:O140"/>
    <mergeCell ref="P139:P140"/>
    <mergeCell ref="Q139:Q140"/>
    <mergeCell ref="R139:R140"/>
    <mergeCell ref="S139:S140"/>
    <mergeCell ref="T139:T140"/>
    <mergeCell ref="I139:I140"/>
    <mergeCell ref="J139:J140"/>
    <mergeCell ref="K139:K140"/>
    <mergeCell ref="L139:L140"/>
    <mergeCell ref="M139:M140"/>
    <mergeCell ref="N139:N140"/>
    <mergeCell ref="S128:S133"/>
    <mergeCell ref="T128:T133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M128:M133"/>
    <mergeCell ref="N128:N133"/>
    <mergeCell ref="O128:O133"/>
    <mergeCell ref="P128:P133"/>
    <mergeCell ref="Q128:Q133"/>
    <mergeCell ref="R128:R133"/>
    <mergeCell ref="G128:G133"/>
    <mergeCell ref="H128:H133"/>
    <mergeCell ref="I128:I133"/>
    <mergeCell ref="J128:J133"/>
    <mergeCell ref="K128:K133"/>
    <mergeCell ref="L128:L133"/>
    <mergeCell ref="A128:A133"/>
    <mergeCell ref="B128:B133"/>
    <mergeCell ref="C128:C133"/>
    <mergeCell ref="D128:D133"/>
    <mergeCell ref="E128:E133"/>
    <mergeCell ref="F128:F133"/>
    <mergeCell ref="O117:O122"/>
    <mergeCell ref="P117:P122"/>
    <mergeCell ref="Q117:Q122"/>
    <mergeCell ref="R117:R122"/>
    <mergeCell ref="S117:S122"/>
    <mergeCell ref="T117:T122"/>
    <mergeCell ref="I117:I122"/>
    <mergeCell ref="J117:J122"/>
    <mergeCell ref="K117:K122"/>
    <mergeCell ref="L117:L122"/>
    <mergeCell ref="M117:M122"/>
    <mergeCell ref="N117:N122"/>
    <mergeCell ref="S91:S103"/>
    <mergeCell ref="T91:T103"/>
    <mergeCell ref="A117:A122"/>
    <mergeCell ref="B117:B122"/>
    <mergeCell ref="C117:C122"/>
    <mergeCell ref="D117:D122"/>
    <mergeCell ref="E117:E122"/>
    <mergeCell ref="F117:F122"/>
    <mergeCell ref="G117:G122"/>
    <mergeCell ref="H117:H122"/>
    <mergeCell ref="M91:M103"/>
    <mergeCell ref="N91:N103"/>
    <mergeCell ref="O91:O103"/>
    <mergeCell ref="P91:P103"/>
    <mergeCell ref="Q91:Q103"/>
    <mergeCell ref="R91:R103"/>
    <mergeCell ref="G91:G103"/>
    <mergeCell ref="H91:H103"/>
    <mergeCell ref="I91:I103"/>
    <mergeCell ref="J91:J103"/>
    <mergeCell ref="K91:K103"/>
    <mergeCell ref="L91:L103"/>
    <mergeCell ref="A91:A103"/>
    <mergeCell ref="B91:B103"/>
    <mergeCell ref="C91:C103"/>
    <mergeCell ref="D91:D103"/>
    <mergeCell ref="E91:E103"/>
    <mergeCell ref="F91:F103"/>
    <mergeCell ref="O89:O90"/>
    <mergeCell ref="P89:P90"/>
    <mergeCell ref="Q89:Q90"/>
    <mergeCell ref="R89:R90"/>
    <mergeCell ref="S89:S90"/>
    <mergeCell ref="T89:T90"/>
    <mergeCell ref="I89:I90"/>
    <mergeCell ref="J89:J90"/>
    <mergeCell ref="K89:K90"/>
    <mergeCell ref="L89:L90"/>
    <mergeCell ref="M89:M90"/>
    <mergeCell ref="N89:N90"/>
    <mergeCell ref="S84:S87"/>
    <mergeCell ref="T84:T87"/>
    <mergeCell ref="A89:A90"/>
    <mergeCell ref="B89:B90"/>
    <mergeCell ref="C89:C90"/>
    <mergeCell ref="D89:D90"/>
    <mergeCell ref="E89:E90"/>
    <mergeCell ref="F89:F90"/>
    <mergeCell ref="G89:G90"/>
    <mergeCell ref="H89:H90"/>
    <mergeCell ref="M84:M87"/>
    <mergeCell ref="N84:N87"/>
    <mergeCell ref="O84:O87"/>
    <mergeCell ref="P84:P87"/>
    <mergeCell ref="Q84:Q87"/>
    <mergeCell ref="R84:R87"/>
    <mergeCell ref="G84:G87"/>
    <mergeCell ref="H84:H87"/>
    <mergeCell ref="I84:I87"/>
    <mergeCell ref="J84:J87"/>
    <mergeCell ref="K84:K87"/>
    <mergeCell ref="L84:L87"/>
    <mergeCell ref="A84:A87"/>
    <mergeCell ref="B84:B87"/>
    <mergeCell ref="C84:C87"/>
    <mergeCell ref="D84:D87"/>
    <mergeCell ref="E84:E87"/>
    <mergeCell ref="F84:F87"/>
    <mergeCell ref="O74:O82"/>
    <mergeCell ref="P74:P82"/>
    <mergeCell ref="Q74:Q82"/>
    <mergeCell ref="R74:R82"/>
    <mergeCell ref="S74:S82"/>
    <mergeCell ref="T74:T82"/>
    <mergeCell ref="I74:I82"/>
    <mergeCell ref="J74:J82"/>
    <mergeCell ref="K74:K82"/>
    <mergeCell ref="L74:L82"/>
    <mergeCell ref="M74:M82"/>
    <mergeCell ref="N74:N82"/>
    <mergeCell ref="S71:S73"/>
    <mergeCell ref="T71:T73"/>
    <mergeCell ref="A74:A82"/>
    <mergeCell ref="B74:B82"/>
    <mergeCell ref="C74:C82"/>
    <mergeCell ref="D74:D82"/>
    <mergeCell ref="E74:E82"/>
    <mergeCell ref="F74:F82"/>
    <mergeCell ref="G74:G82"/>
    <mergeCell ref="H74:H82"/>
    <mergeCell ref="M71:M73"/>
    <mergeCell ref="N71:N73"/>
    <mergeCell ref="O71:O73"/>
    <mergeCell ref="P71:P73"/>
    <mergeCell ref="Q71:Q73"/>
    <mergeCell ref="R71:R73"/>
    <mergeCell ref="G71:G73"/>
    <mergeCell ref="H71:H73"/>
    <mergeCell ref="I71:I73"/>
    <mergeCell ref="J71:J73"/>
    <mergeCell ref="K71:K73"/>
    <mergeCell ref="L71:L73"/>
    <mergeCell ref="A71:A73"/>
    <mergeCell ref="B71:B73"/>
    <mergeCell ref="C71:C73"/>
    <mergeCell ref="D71:D73"/>
    <mergeCell ref="E71:E73"/>
    <mergeCell ref="F71:F73"/>
    <mergeCell ref="O57:O65"/>
    <mergeCell ref="P57:P65"/>
    <mergeCell ref="Q57:Q65"/>
    <mergeCell ref="R57:R65"/>
    <mergeCell ref="S57:S65"/>
    <mergeCell ref="T57:T65"/>
    <mergeCell ref="I57:I65"/>
    <mergeCell ref="J57:J65"/>
    <mergeCell ref="K57:K65"/>
    <mergeCell ref="L57:L65"/>
    <mergeCell ref="M57:M65"/>
    <mergeCell ref="N57:N65"/>
    <mergeCell ref="S54:S56"/>
    <mergeCell ref="T54:T56"/>
    <mergeCell ref="A57:A65"/>
    <mergeCell ref="B57:B65"/>
    <mergeCell ref="C57:C65"/>
    <mergeCell ref="D57:D65"/>
    <mergeCell ref="E57:E65"/>
    <mergeCell ref="F57:F65"/>
    <mergeCell ref="G57:G65"/>
    <mergeCell ref="H57:H65"/>
    <mergeCell ref="M54:M56"/>
    <mergeCell ref="N54:N56"/>
    <mergeCell ref="O54:O56"/>
    <mergeCell ref="P54:P56"/>
    <mergeCell ref="Q54:Q56"/>
    <mergeCell ref="R54:R56"/>
    <mergeCell ref="G54:G56"/>
    <mergeCell ref="H54:H56"/>
    <mergeCell ref="I54:I56"/>
    <mergeCell ref="J54:J56"/>
    <mergeCell ref="K54:K56"/>
    <mergeCell ref="L54:L56"/>
    <mergeCell ref="A54:A56"/>
    <mergeCell ref="B54:B56"/>
    <mergeCell ref="C54:C56"/>
    <mergeCell ref="D54:D56"/>
    <mergeCell ref="E54:E56"/>
    <mergeCell ref="F54:F56"/>
    <mergeCell ref="O51:O53"/>
    <mergeCell ref="P51:P53"/>
    <mergeCell ref="Q51:Q53"/>
    <mergeCell ref="R51:R53"/>
    <mergeCell ref="S51:S53"/>
    <mergeCell ref="T51:T53"/>
    <mergeCell ref="I51:I53"/>
    <mergeCell ref="J51:J53"/>
    <mergeCell ref="K51:K53"/>
    <mergeCell ref="L51:L53"/>
    <mergeCell ref="M51:M53"/>
    <mergeCell ref="N51:N53"/>
    <mergeCell ref="S48:S50"/>
    <mergeCell ref="T48:T50"/>
    <mergeCell ref="A51:A53"/>
    <mergeCell ref="B51:B53"/>
    <mergeCell ref="C51:C53"/>
    <mergeCell ref="D51:D53"/>
    <mergeCell ref="E51:E53"/>
    <mergeCell ref="F51:F53"/>
    <mergeCell ref="G51:G53"/>
    <mergeCell ref="H51:H53"/>
    <mergeCell ref="M48:M50"/>
    <mergeCell ref="N48:N50"/>
    <mergeCell ref="O48:O50"/>
    <mergeCell ref="P48:P50"/>
    <mergeCell ref="Q48:Q50"/>
    <mergeCell ref="R48:R50"/>
    <mergeCell ref="G48:G50"/>
    <mergeCell ref="H48:H50"/>
    <mergeCell ref="I48:I50"/>
    <mergeCell ref="J48:J50"/>
    <mergeCell ref="K48:K50"/>
    <mergeCell ref="L48:L50"/>
    <mergeCell ref="A48:A50"/>
    <mergeCell ref="B48:B50"/>
    <mergeCell ref="C48:C50"/>
    <mergeCell ref="D48:D50"/>
    <mergeCell ref="E48:E50"/>
    <mergeCell ref="F48:F50"/>
    <mergeCell ref="O46:O47"/>
    <mergeCell ref="P46:P47"/>
    <mergeCell ref="Q46:Q47"/>
    <mergeCell ref="R46:R47"/>
    <mergeCell ref="S46:S47"/>
    <mergeCell ref="T46:T47"/>
    <mergeCell ref="I46:I47"/>
    <mergeCell ref="J46:J47"/>
    <mergeCell ref="K46:K47"/>
    <mergeCell ref="L46:L47"/>
    <mergeCell ref="M46:M47"/>
    <mergeCell ref="N46:N47"/>
    <mergeCell ref="S40:S43"/>
    <mergeCell ref="T40:T43"/>
    <mergeCell ref="A46:A47"/>
    <mergeCell ref="B46:B47"/>
    <mergeCell ref="C46:C47"/>
    <mergeCell ref="D46:D47"/>
    <mergeCell ref="E46:E47"/>
    <mergeCell ref="F46:F47"/>
    <mergeCell ref="G46:G47"/>
    <mergeCell ref="H46:H47"/>
    <mergeCell ref="M40:M43"/>
    <mergeCell ref="N40:N43"/>
    <mergeCell ref="O40:O43"/>
    <mergeCell ref="P40:P43"/>
    <mergeCell ref="Q40:Q43"/>
    <mergeCell ref="R40:R43"/>
    <mergeCell ref="G40:G43"/>
    <mergeCell ref="H40:H43"/>
    <mergeCell ref="I40:I43"/>
    <mergeCell ref="J40:J43"/>
    <mergeCell ref="K40:K43"/>
    <mergeCell ref="L40:L43"/>
    <mergeCell ref="A40:A43"/>
    <mergeCell ref="B40:B43"/>
    <mergeCell ref="C40:C43"/>
    <mergeCell ref="D40:D43"/>
    <mergeCell ref="E40:E43"/>
    <mergeCell ref="F40:F43"/>
    <mergeCell ref="O38:O39"/>
    <mergeCell ref="P38:P39"/>
    <mergeCell ref="Q38:Q39"/>
    <mergeCell ref="R38:R39"/>
    <mergeCell ref="S38:S39"/>
    <mergeCell ref="T38:T39"/>
    <mergeCell ref="I38:I39"/>
    <mergeCell ref="J38:J39"/>
    <mergeCell ref="K38:K39"/>
    <mergeCell ref="L38:L39"/>
    <mergeCell ref="M38:M39"/>
    <mergeCell ref="N38:N39"/>
    <mergeCell ref="S32:S37"/>
    <mergeCell ref="T32:T37"/>
    <mergeCell ref="A38:A39"/>
    <mergeCell ref="B38:B39"/>
    <mergeCell ref="C38:C39"/>
    <mergeCell ref="D38:D39"/>
    <mergeCell ref="E38:E39"/>
    <mergeCell ref="F38:F39"/>
    <mergeCell ref="G38:G39"/>
    <mergeCell ref="H38:H39"/>
    <mergeCell ref="M32:M37"/>
    <mergeCell ref="N32:N37"/>
    <mergeCell ref="O32:O37"/>
    <mergeCell ref="P32:P37"/>
    <mergeCell ref="Q32:Q37"/>
    <mergeCell ref="R32:R37"/>
    <mergeCell ref="G32:G37"/>
    <mergeCell ref="H32:H37"/>
    <mergeCell ref="I32:I37"/>
    <mergeCell ref="J32:J37"/>
    <mergeCell ref="K32:K37"/>
    <mergeCell ref="L32:L37"/>
    <mergeCell ref="A32:A37"/>
    <mergeCell ref="B32:B37"/>
    <mergeCell ref="C32:C37"/>
    <mergeCell ref="D32:D37"/>
    <mergeCell ref="E32:E37"/>
    <mergeCell ref="F32:F37"/>
    <mergeCell ref="O29:O31"/>
    <mergeCell ref="P29:P31"/>
    <mergeCell ref="Q29:Q31"/>
    <mergeCell ref="R29:R31"/>
    <mergeCell ref="S29:S31"/>
    <mergeCell ref="T29:T31"/>
    <mergeCell ref="I29:I31"/>
    <mergeCell ref="J29:J31"/>
    <mergeCell ref="K29:K31"/>
    <mergeCell ref="L29:L31"/>
    <mergeCell ref="M29:M31"/>
    <mergeCell ref="N29:N31"/>
    <mergeCell ref="S26:S27"/>
    <mergeCell ref="T26:T27"/>
    <mergeCell ref="A29:A31"/>
    <mergeCell ref="B29:B31"/>
    <mergeCell ref="C29:C31"/>
    <mergeCell ref="D29:D31"/>
    <mergeCell ref="E29:E31"/>
    <mergeCell ref="F29:F31"/>
    <mergeCell ref="G29:G31"/>
    <mergeCell ref="H29:H31"/>
    <mergeCell ref="M26:M27"/>
    <mergeCell ref="N26:N27"/>
    <mergeCell ref="O26:O27"/>
    <mergeCell ref="P26:P27"/>
    <mergeCell ref="Q26:Q27"/>
    <mergeCell ref="R26:R27"/>
    <mergeCell ref="G26:G27"/>
    <mergeCell ref="H26:H27"/>
    <mergeCell ref="I26:I27"/>
    <mergeCell ref="J26:J27"/>
    <mergeCell ref="K26:K27"/>
    <mergeCell ref="L26:L27"/>
    <mergeCell ref="A26:A27"/>
    <mergeCell ref="B26:B27"/>
    <mergeCell ref="C26:C27"/>
    <mergeCell ref="D26:D27"/>
    <mergeCell ref="E26:E27"/>
    <mergeCell ref="F26:F27"/>
    <mergeCell ref="O23:O25"/>
    <mergeCell ref="P23:P25"/>
    <mergeCell ref="Q23:Q25"/>
    <mergeCell ref="R23:R25"/>
    <mergeCell ref="S23:S25"/>
    <mergeCell ref="T23:T25"/>
    <mergeCell ref="I23:I25"/>
    <mergeCell ref="J23:J25"/>
    <mergeCell ref="K23:K25"/>
    <mergeCell ref="L23:L25"/>
    <mergeCell ref="M23:M25"/>
    <mergeCell ref="N23:N25"/>
    <mergeCell ref="S20:S22"/>
    <mergeCell ref="T20:T22"/>
    <mergeCell ref="A23:A25"/>
    <mergeCell ref="B23:B25"/>
    <mergeCell ref="C23:C25"/>
    <mergeCell ref="D23:D25"/>
    <mergeCell ref="E23:E25"/>
    <mergeCell ref="F23:F25"/>
    <mergeCell ref="G23:G25"/>
    <mergeCell ref="H23:H25"/>
    <mergeCell ref="M20:M22"/>
    <mergeCell ref="N20:N22"/>
    <mergeCell ref="O20:O22"/>
    <mergeCell ref="P20:P22"/>
    <mergeCell ref="Q20:Q22"/>
    <mergeCell ref="R20:R22"/>
    <mergeCell ref="G20:G22"/>
    <mergeCell ref="H20:H22"/>
    <mergeCell ref="I20:I22"/>
    <mergeCell ref="J20:J22"/>
    <mergeCell ref="K20:K22"/>
    <mergeCell ref="L20:L22"/>
    <mergeCell ref="A20:A22"/>
    <mergeCell ref="B20:B22"/>
    <mergeCell ref="C20:C22"/>
    <mergeCell ref="D20:D22"/>
    <mergeCell ref="E20:E22"/>
    <mergeCell ref="F20:F22"/>
    <mergeCell ref="O17:O19"/>
    <mergeCell ref="P17:P19"/>
    <mergeCell ref="Q17:Q19"/>
    <mergeCell ref="R17:R19"/>
    <mergeCell ref="S17:S19"/>
    <mergeCell ref="T17:T19"/>
    <mergeCell ref="I17:I19"/>
    <mergeCell ref="J17:J19"/>
    <mergeCell ref="K17:K19"/>
    <mergeCell ref="L17:L19"/>
    <mergeCell ref="M17:M19"/>
    <mergeCell ref="N17:N19"/>
    <mergeCell ref="S11:S16"/>
    <mergeCell ref="T11:T16"/>
    <mergeCell ref="A17:A19"/>
    <mergeCell ref="B17:B19"/>
    <mergeCell ref="C17:C19"/>
    <mergeCell ref="D17:D19"/>
    <mergeCell ref="E17:E19"/>
    <mergeCell ref="F17:F19"/>
    <mergeCell ref="G17:G19"/>
    <mergeCell ref="H17:H19"/>
    <mergeCell ref="M11:M16"/>
    <mergeCell ref="N11:N16"/>
    <mergeCell ref="O11:O16"/>
    <mergeCell ref="P11:P16"/>
    <mergeCell ref="Q11:Q16"/>
    <mergeCell ref="R11:R16"/>
    <mergeCell ref="G11:G16"/>
    <mergeCell ref="H11:H16"/>
    <mergeCell ref="I11:I16"/>
    <mergeCell ref="J11:J16"/>
    <mergeCell ref="K11:K16"/>
    <mergeCell ref="L11:L16"/>
    <mergeCell ref="A11:A16"/>
    <mergeCell ref="B11:B16"/>
    <mergeCell ref="C11:C16"/>
    <mergeCell ref="D11:D16"/>
    <mergeCell ref="E11:E16"/>
    <mergeCell ref="F11:F16"/>
    <mergeCell ref="O5:O9"/>
    <mergeCell ref="P5:P9"/>
    <mergeCell ref="Q5:Q9"/>
    <mergeCell ref="R5:R9"/>
    <mergeCell ref="S5:S9"/>
    <mergeCell ref="T5:T9"/>
    <mergeCell ref="I5:I9"/>
    <mergeCell ref="J5:J9"/>
    <mergeCell ref="K5:K9"/>
    <mergeCell ref="L5:L9"/>
    <mergeCell ref="M5:M9"/>
    <mergeCell ref="N5:N9"/>
    <mergeCell ref="X1:X2"/>
    <mergeCell ref="Y1:AJ1"/>
    <mergeCell ref="A5:A9"/>
    <mergeCell ref="B5:B9"/>
    <mergeCell ref="C5:C9"/>
    <mergeCell ref="D5:D9"/>
    <mergeCell ref="E5:E9"/>
    <mergeCell ref="F5:F9"/>
    <mergeCell ref="G5:G9"/>
    <mergeCell ref="H5:H9"/>
    <mergeCell ref="G1:G2"/>
    <mergeCell ref="H1:H2"/>
    <mergeCell ref="I1:T1"/>
    <mergeCell ref="U1:U2"/>
    <mergeCell ref="V1:V2"/>
    <mergeCell ref="W1:W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G18" sqref="G18"/>
    </sheetView>
  </sheetViews>
  <sheetFormatPr baseColWidth="10" defaultRowHeight="14.4" x14ac:dyDescent="0.3"/>
  <cols>
    <col min="1" max="1" width="23.77734375" style="2" bestFit="1" customWidth="1"/>
    <col min="2" max="2" width="21.109375" customWidth="1"/>
    <col min="3" max="3" width="21.44140625" customWidth="1"/>
  </cols>
  <sheetData>
    <row r="1" spans="1:3" ht="15" customHeight="1" x14ac:dyDescent="0.3">
      <c r="A1" s="26" t="s">
        <v>0</v>
      </c>
      <c r="B1" s="26" t="s">
        <v>367</v>
      </c>
      <c r="C1" s="26" t="s">
        <v>385</v>
      </c>
    </row>
    <row r="2" spans="1:3" ht="31.2" x14ac:dyDescent="0.3">
      <c r="A2" s="29" t="s">
        <v>119</v>
      </c>
      <c r="B2" s="31" t="s">
        <v>368</v>
      </c>
      <c r="C2" s="31" t="s">
        <v>386</v>
      </c>
    </row>
    <row r="3" spans="1:3" ht="46.8" x14ac:dyDescent="0.3">
      <c r="A3" s="29" t="s">
        <v>332</v>
      </c>
      <c r="B3" s="31" t="s">
        <v>369</v>
      </c>
      <c r="C3" s="31" t="s">
        <v>369</v>
      </c>
    </row>
    <row r="4" spans="1:3" ht="31.2" x14ac:dyDescent="0.3">
      <c r="A4" s="29" t="s">
        <v>165</v>
      </c>
      <c r="B4" s="31" t="s">
        <v>370</v>
      </c>
      <c r="C4" s="31" t="s">
        <v>387</v>
      </c>
    </row>
    <row r="5" spans="1:3" ht="31.2" x14ac:dyDescent="0.3">
      <c r="A5" s="29" t="s">
        <v>320</v>
      </c>
      <c r="B5" s="31" t="s">
        <v>371</v>
      </c>
      <c r="C5" s="31" t="s">
        <v>388</v>
      </c>
    </row>
    <row r="6" spans="1:3" ht="31.2" x14ac:dyDescent="0.3">
      <c r="A6" s="29" t="s">
        <v>327</v>
      </c>
      <c r="B6" s="31" t="s">
        <v>372</v>
      </c>
      <c r="C6" s="31" t="s">
        <v>389</v>
      </c>
    </row>
    <row r="7" spans="1:3" ht="15" customHeight="1" x14ac:dyDescent="0.3">
      <c r="A7" s="29" t="s">
        <v>296</v>
      </c>
      <c r="B7" s="31" t="s">
        <v>373</v>
      </c>
      <c r="C7" s="31" t="s">
        <v>390</v>
      </c>
    </row>
    <row r="8" spans="1:3" ht="15" customHeight="1" x14ac:dyDescent="0.3">
      <c r="A8" s="29" t="s">
        <v>140</v>
      </c>
      <c r="B8" s="31" t="s">
        <v>374</v>
      </c>
      <c r="C8" s="31" t="s">
        <v>386</v>
      </c>
    </row>
    <row r="9" spans="1:3" ht="15.6" x14ac:dyDescent="0.3">
      <c r="A9" s="28" t="s">
        <v>329</v>
      </c>
      <c r="B9" s="31" t="s">
        <v>370</v>
      </c>
      <c r="C9" s="31" t="s">
        <v>387</v>
      </c>
    </row>
    <row r="10" spans="1:3" ht="15.6" x14ac:dyDescent="0.3">
      <c r="A10" s="28" t="s">
        <v>328</v>
      </c>
      <c r="B10" s="31" t="s">
        <v>375</v>
      </c>
      <c r="C10" s="31" t="s">
        <v>391</v>
      </c>
    </row>
    <row r="11" spans="1:3" ht="15.6" x14ac:dyDescent="0.3">
      <c r="A11" s="28" t="s">
        <v>175</v>
      </c>
      <c r="B11" s="31" t="s">
        <v>376</v>
      </c>
      <c r="C11" s="31" t="s">
        <v>391</v>
      </c>
    </row>
    <row r="12" spans="1:3" ht="31.2" x14ac:dyDescent="0.3">
      <c r="A12" s="28" t="s">
        <v>201</v>
      </c>
      <c r="B12" s="31" t="s">
        <v>377</v>
      </c>
      <c r="C12" s="31" t="s">
        <v>392</v>
      </c>
    </row>
    <row r="13" spans="1:3" ht="31.2" x14ac:dyDescent="0.3">
      <c r="A13" s="28" t="s">
        <v>182</v>
      </c>
      <c r="B13" s="31" t="s">
        <v>377</v>
      </c>
      <c r="C13" s="31" t="s">
        <v>392</v>
      </c>
    </row>
    <row r="14" spans="1:3" ht="15.6" x14ac:dyDescent="0.3">
      <c r="A14" s="28" t="s">
        <v>187</v>
      </c>
      <c r="B14" s="31" t="s">
        <v>377</v>
      </c>
      <c r="C14" s="31" t="s">
        <v>392</v>
      </c>
    </row>
    <row r="15" spans="1:3" ht="15" customHeight="1" x14ac:dyDescent="0.3">
      <c r="A15" s="28" t="s">
        <v>207</v>
      </c>
      <c r="B15" s="31" t="s">
        <v>377</v>
      </c>
      <c r="C15" s="31" t="s">
        <v>392</v>
      </c>
    </row>
    <row r="16" spans="1:3" ht="62.4" x14ac:dyDescent="0.3">
      <c r="A16" s="28" t="s">
        <v>300</v>
      </c>
      <c r="B16" s="31" t="s">
        <v>378</v>
      </c>
      <c r="C16" s="31" t="s">
        <v>393</v>
      </c>
    </row>
    <row r="17" spans="1:3" ht="15.6" x14ac:dyDescent="0.3">
      <c r="A17" s="27" t="s">
        <v>123</v>
      </c>
      <c r="B17" s="31" t="s">
        <v>379</v>
      </c>
      <c r="C17" s="31" t="s">
        <v>394</v>
      </c>
    </row>
    <row r="18" spans="1:3" ht="28.95" customHeight="1" x14ac:dyDescent="0.3">
      <c r="A18" s="27" t="s">
        <v>358</v>
      </c>
      <c r="B18" s="31" t="s">
        <v>399</v>
      </c>
      <c r="C18" s="31" t="s">
        <v>395</v>
      </c>
    </row>
    <row r="19" spans="1:3" ht="22.95" customHeight="1" x14ac:dyDescent="0.3">
      <c r="A19" s="27" t="s">
        <v>323</v>
      </c>
      <c r="B19" s="31" t="s">
        <v>380</v>
      </c>
      <c r="C19" s="31" t="s">
        <v>380</v>
      </c>
    </row>
    <row r="20" spans="1:3" ht="22.95" customHeight="1" x14ac:dyDescent="0.3">
      <c r="A20" s="27" t="s">
        <v>58</v>
      </c>
      <c r="B20" s="31" t="s">
        <v>381</v>
      </c>
      <c r="C20" s="32" t="s">
        <v>396</v>
      </c>
    </row>
    <row r="21" spans="1:3" ht="22.95" customHeight="1" x14ac:dyDescent="0.3">
      <c r="A21" s="27" t="s">
        <v>135</v>
      </c>
      <c r="B21" s="31" t="s">
        <v>384</v>
      </c>
      <c r="C21" s="32" t="s">
        <v>397</v>
      </c>
    </row>
    <row r="22" spans="1:3" ht="31.2" x14ac:dyDescent="0.3">
      <c r="A22" s="27" t="s">
        <v>330</v>
      </c>
      <c r="B22" s="31" t="s">
        <v>379</v>
      </c>
      <c r="C22" s="32" t="s">
        <v>394</v>
      </c>
    </row>
    <row r="23" spans="1:3" ht="15.6" x14ac:dyDescent="0.3">
      <c r="A23" s="27" t="s">
        <v>159</v>
      </c>
      <c r="B23" s="31" t="s">
        <v>375</v>
      </c>
      <c r="C23" s="32" t="s">
        <v>391</v>
      </c>
    </row>
    <row r="24" spans="1:3" ht="31.95" x14ac:dyDescent="0.2">
      <c r="A24" s="30" t="s">
        <v>331</v>
      </c>
      <c r="B24" s="31" t="s">
        <v>382</v>
      </c>
      <c r="C24" s="32" t="s">
        <v>398</v>
      </c>
    </row>
    <row r="25" spans="1:3" ht="16.05" x14ac:dyDescent="0.2">
      <c r="A25" s="30" t="s">
        <v>137</v>
      </c>
      <c r="B25" s="31" t="s">
        <v>383</v>
      </c>
      <c r="C25" s="31" t="s">
        <v>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natalia Cepeda rojas</dc:creator>
  <cp:lastModifiedBy>Oscar Eduardo Niño Torres</cp:lastModifiedBy>
  <dcterms:created xsi:type="dcterms:W3CDTF">2020-11-23T14:42:17Z</dcterms:created>
  <dcterms:modified xsi:type="dcterms:W3CDTF">2021-01-29T21:51:47Z</dcterms:modified>
</cp:coreProperties>
</file>