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tituciondetierras-my.sharepoint.com/personal/capacitacion_urt_gov_co/Documents/PLAN DE CAPACITACION UAEGRTD 2026/DOCUMENTOS EDITABLES/"/>
    </mc:Choice>
  </mc:AlternateContent>
  <xr:revisionPtr revIDLastSave="0" documentId="8_{EDF51376-D8DB-4316-81E4-5B91163F1143}" xr6:coauthVersionLast="47" xr6:coauthVersionMax="47" xr10:uidLastSave="{00000000-0000-0000-0000-000000000000}"/>
  <bookViews>
    <workbookView xWindow="-120" yWindow="-120" windowWidth="29040" windowHeight="15720" firstSheet="1" activeTab="1" xr2:uid="{B110EA42-48BA-4321-8EED-AA9C0CD2BECC}"/>
  </bookViews>
  <sheets>
    <sheet name="Temas y cronograma 2026" sheetId="1" r:id="rId1"/>
    <sheet name="Cronograma PIC general 2026" sheetId="2" r:id="rId2"/>
  </sheets>
  <definedNames>
    <definedName name="_xlnm._FilterDatabase" localSheetId="0" hidden="1">'Temas y cronograma 2026'!$B$1:$AB$1</definedName>
    <definedName name="_xlnm.Print_Area" localSheetId="0">'Temas y cronograma 2026'!$A$1:$AA$42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T29" i="2"/>
  <c r="J29" i="2"/>
  <c r="F29" i="2"/>
  <c r="H29" i="2"/>
  <c r="U16" i="2"/>
  <c r="U15" i="2"/>
  <c r="U5" i="2"/>
  <c r="U4" i="2"/>
  <c r="U3" i="2"/>
  <c r="J41" i="1"/>
  <c r="U29" i="2" l="1"/>
  <c r="W29" i="2" s="1"/>
</calcChain>
</file>

<file path=xl/sharedStrings.xml><?xml version="1.0" encoding="utf-8"?>
<sst xmlns="http://schemas.openxmlformats.org/spreadsheetml/2006/main" count="458" uniqueCount="147">
  <si>
    <t>Proceso</t>
  </si>
  <si>
    <t>Dependencia</t>
  </si>
  <si>
    <t>¿Quién realiza la actividad?</t>
  </si>
  <si>
    <t>Temáticas /categorías</t>
  </si>
  <si>
    <t>Población Objetivo</t>
  </si>
  <si>
    <t>Actividad con Costo/sin costo</t>
  </si>
  <si>
    <t xml:space="preserve">Meta
 (Cantidad de Actividades) </t>
  </si>
  <si>
    <t>Modalidad</t>
  </si>
  <si>
    <t>Cantidad Horas por Actividad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</si>
  <si>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</si>
  <si>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</si>
  <si>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</si>
  <si>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</si>
  <si>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</si>
  <si>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</si>
  <si>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</si>
  <si>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</si>
  <si>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</si>
  <si>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</si>
  <si>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</si>
  <si>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</si>
  <si>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Planeación</t>
  </si>
  <si>
    <t>GGTDH-Equipo Capacitación y construcción de saberes</t>
  </si>
  <si>
    <t>Equipo de Capacitación  y Construcción de Saberes (ECCS)</t>
  </si>
  <si>
    <t>Elaboración de informe sobre las jornadas de Inducción Institucional,  vigencia 2025, y análisis de su  evaluación.</t>
  </si>
  <si>
    <t>Contratistas, Funcionarias y Funcionarios</t>
  </si>
  <si>
    <t>Aplicación, análisis de resultados evaluación PIC 2025</t>
  </si>
  <si>
    <t>Aplicación Encuesta Diagnóstica PIC 2025</t>
  </si>
  <si>
    <t>Funcionarias y Funcionarios</t>
  </si>
  <si>
    <t>ECCS</t>
  </si>
  <si>
    <t>Construcción y formulación de contenidos temáticos y ficha técnica para escenarios de formación que cuentan con gasto presupuestal</t>
  </si>
  <si>
    <t>Equipo capacitación y área de contratación.</t>
  </si>
  <si>
    <t>Alistamiento</t>
  </si>
  <si>
    <t>Mesa técnica de Aprobación Ficha Técnica  Plan Institucional de Capacitación</t>
  </si>
  <si>
    <t>Equipo capacitación.</t>
  </si>
  <si>
    <t>Tercero /GGTDH</t>
  </si>
  <si>
    <t>IES / ECCS</t>
  </si>
  <si>
    <t>Presentación de ficha técnica, estudios previos, Syllabus  para cursos (aspectos didácticos, pedagógicos y evaluativos). Acuerdos sobre Plan de trabajo y cronograma de la IES</t>
  </si>
  <si>
    <t>Equipo  Capacitación proceso PIC. 2026</t>
  </si>
  <si>
    <t>Grupo de Gestión de Contratación,  Inteligencia de Mercadeo y Analítica GGCMAD/TERCERO</t>
  </si>
  <si>
    <t>IES / ECCS / GGCMAD</t>
  </si>
  <si>
    <t>Convocatorias IES / Presentación propuestas estudios de mercado por parte de las IES participantes</t>
  </si>
  <si>
    <t>Área de Contratación</t>
  </si>
  <si>
    <t>Grupo de Gestión de Contratación,  Inteligencia de Mercadeo y Analítica GGCMAD</t>
  </si>
  <si>
    <r>
      <t xml:space="preserve">Validacion </t>
    </r>
    <r>
      <rPr>
        <i/>
        <sz val="9"/>
        <color rgb="FF000000"/>
        <rFont val="Aptos"/>
        <family val="2"/>
      </rPr>
      <t xml:space="preserve">Syllabus, </t>
    </r>
    <r>
      <rPr>
        <sz val="9"/>
        <color rgb="FF000000"/>
        <rFont val="Aptos"/>
        <family val="2"/>
      </rPr>
      <t>plan de trabajo y cronograma de la IES (aspectos didácticos, pedagogicos y evaluativos). Plan de trabajo y cronograma de la Universidad</t>
    </r>
  </si>
  <si>
    <t xml:space="preserve"> Alistamiento</t>
  </si>
  <si>
    <t>Formalización de contrato</t>
  </si>
  <si>
    <t>Área de Contratos</t>
  </si>
  <si>
    <t>CURSOS y ESCENARIOS DE FORMACIÓN CON INVERSIÓN PRESUPUESTAL PIC</t>
  </si>
  <si>
    <t xml:space="preserve">Misional </t>
  </si>
  <si>
    <t>Tercero / Apoya
Equipo Capacitación y construcción de saberes</t>
  </si>
  <si>
    <t>IES /ECCS</t>
  </si>
  <si>
    <t>Seminario-taller gerencia estratégica — innovación pública, transformación ética y cultura organizacional</t>
  </si>
  <si>
    <t xml:space="preserve">Servidores y servidoras de la UAEGRTD </t>
  </si>
  <si>
    <t>Con costo</t>
  </si>
  <si>
    <t>Híbrido</t>
  </si>
  <si>
    <t>PS</t>
  </si>
  <si>
    <t>Diplomado: Economías solidarias y populares en el marco de la restitución de tierras despojadas</t>
  </si>
  <si>
    <t>PS/VS/VA</t>
  </si>
  <si>
    <t>Diplomado: Justicia territorial, transición energética y reparación integral </t>
  </si>
  <si>
    <t>Mixta</t>
  </si>
  <si>
    <t>Diplomado: Gobernanza rural y sustentabilidad territorial</t>
  </si>
  <si>
    <t>Diplomado: Restitución de tierras despojadas con enfoques diferenciales</t>
  </si>
  <si>
    <t>Estratégico</t>
  </si>
  <si>
    <t>Inmersión “voces del territorio"</t>
  </si>
  <si>
    <t>PS/VS</t>
  </si>
  <si>
    <t>Tercero / lidera
Equipo Capacitación y construcción de saberes</t>
  </si>
  <si>
    <t>Inducción URT (3 jornadas)</t>
  </si>
  <si>
    <t>Servidores y servidoras Públicos  vinculados/as  a la URTD  como funcionarios de planta en provisionalidad</t>
  </si>
  <si>
    <t xml:space="preserve">1ERA JORNADA </t>
  </si>
  <si>
    <t>2DA JORNADA</t>
  </si>
  <si>
    <t>3ERA JORNADA</t>
  </si>
  <si>
    <t>CURSOS y ESCENARIOS DE FORMACIÓN /CAPACITACIÓN AMPLIOS</t>
  </si>
  <si>
    <t>GGTDH</t>
  </si>
  <si>
    <t>Terceros / 
ECCS</t>
  </si>
  <si>
    <t>Encuentros de intercambio y construcción de Saberes propios (recorridos de memoria, clubes de lectura, cine foro, conversatorios).</t>
  </si>
  <si>
    <t>Equipos de trabajo humano a nivel nacional UAEGRTD</t>
  </si>
  <si>
    <t>N/A</t>
  </si>
  <si>
    <t>Mixto</t>
  </si>
  <si>
    <t>Sapienza / 
ECCS</t>
  </si>
  <si>
    <t xml:space="preserve">Diplomado "Agroecología y Soberanía Alimentaria"
</t>
  </si>
  <si>
    <t>Sin costo</t>
  </si>
  <si>
    <t>VS/VA</t>
  </si>
  <si>
    <t xml:space="preserve">
Diplomado "Tecnologías básicas para la vida campesina"
</t>
  </si>
  <si>
    <t xml:space="preserve">
Diplomado "Mujeres, Diversidad y Gobernanza Territorial en Colombia"
</t>
  </si>
  <si>
    <t>Curso “Hablemos de Inclusión en la Unidad de Restitución de Tierras”</t>
  </si>
  <si>
    <t>Gestión y/o promoción de programas de Especializaciones/Diplomados/Cursos/Seminarios/Cátedras/Escenarios formación de formadores, entre otros modalidad virtual con descuentos, becas, entre otras posibilidades.</t>
  </si>
  <si>
    <t>Terceros ( entre otras: SENA, DAFP; Archivo General de la Nación, MinTIC, JEP, Centro de Memoria) / 
ECCS</t>
  </si>
  <si>
    <t>Cursos de formación con instituciones y/o entidades públicas.</t>
  </si>
  <si>
    <t>Equipos áreas de la UAEGRTD 
(Cultura organizacional,  Cooperación Internacional, entre otros)</t>
  </si>
  <si>
    <t xml:space="preserve"> Cuidado y Autocuidado; PIMGURT, entre otras.</t>
  </si>
  <si>
    <t>Aesorías, talleres, capacitaciones Departamento Administrativo de la Función Pública</t>
  </si>
  <si>
    <t>Curso básico de fotografía</t>
  </si>
  <si>
    <t>OTI</t>
  </si>
  <si>
    <t xml:space="preserve">Escenarios de formación y capacitación en articulación con la OTI: con base en el plan de formación definido por el Dominio de Uso y Apropiación de la OTI para la vigencia. </t>
  </si>
  <si>
    <t>FORMACIÓN Y CAPACITACIÓN DE CARÁCTER INSTITUCIONAL</t>
  </si>
  <si>
    <t>Reinducción (Etapas de alistamiento y ejecución: 4 mesas; campaña de expectativa; 4 medias jornadas; evaluación).</t>
  </si>
  <si>
    <t xml:space="preserve">Equipos, grupos, áreas URTD </t>
  </si>
  <si>
    <t>Socialización resultados evaluación PIC 2025</t>
  </si>
  <si>
    <t>Socialización resultados evaluación Inducción 2025</t>
  </si>
  <si>
    <t>ORGANIZATIVO, ADMINISTRATIVO</t>
  </si>
  <si>
    <t xml:space="preserve">Reuniones de equipo </t>
  </si>
  <si>
    <t>Acciones de seguimiento y monitoreo escenarios de formación "con presupuesto propio" y "amplios"</t>
  </si>
  <si>
    <t>IES/ ECCS</t>
  </si>
  <si>
    <t>Comités de Seguimiento y Monitoreo del PIC 2026</t>
  </si>
  <si>
    <t>Tercero -proovedor; Equipo Capacitación; Delegado Secrt. General; Delegado Área de Contratos</t>
  </si>
  <si>
    <t>Mesas académicas-pedagógicas, técnicas y administrativas entre equipos URT e IES contratada.</t>
  </si>
  <si>
    <t>Tercero -proovedor; Equipo Capacitación.</t>
  </si>
  <si>
    <t>Total actividades por período</t>
  </si>
  <si>
    <t>#mensual</t>
  </si>
  <si>
    <t>Convenciones</t>
  </si>
  <si>
    <t>Presencial</t>
  </si>
  <si>
    <t>VS / VA</t>
  </si>
  <si>
    <t>Virtual sincrónica / Virtual asincrónica</t>
  </si>
  <si>
    <t># acumulado</t>
  </si>
  <si>
    <t>Escenarios de formación y capacitación*</t>
  </si>
  <si>
    <t>Terceros/ECCS</t>
  </si>
  <si>
    <t xml:space="preserve">servidores y servidoras de la UAEGRTD </t>
  </si>
  <si>
    <t>Presencial/virtual sincrónico y asincrónico</t>
  </si>
  <si>
    <t>Diplomado: Justicia territorial, transición energética y reparación integral</t>
  </si>
  <si>
    <t>Inmersiones con “voces del territorio"</t>
  </si>
  <si>
    <t>servidores y servidoras de la UAEGRTD - Terceros aliados en los territorios</t>
  </si>
  <si>
    <t>Virtual asincrónico</t>
  </si>
  <si>
    <t xml:space="preserve">
Diplomado "Tecnologías básicas para la vida campesina"
</t>
  </si>
  <si>
    <t xml:space="preserve">
Diplomado "Mujeres, Diversidad y Gobernanza Territorial en Colombia"
</t>
  </si>
  <si>
    <t xml:space="preserve">
Curso “Hablemos de Inclusión en la Unidad de Restitución de Tierras”
</t>
  </si>
  <si>
    <t>Virtual sincrónico y asincrónico</t>
  </si>
  <si>
    <t>Departamento Administrativo de la Función Pública</t>
  </si>
  <si>
    <t xml:space="preserve">Presencial/virtual </t>
  </si>
  <si>
    <t>OTI/ECCS</t>
  </si>
  <si>
    <t>Recorridos de memoria</t>
  </si>
  <si>
    <t xml:space="preserve">servidores, servidoras y contratistas de la UAEGRTD </t>
  </si>
  <si>
    <t>Club de lectura</t>
  </si>
  <si>
    <t>Cine club</t>
  </si>
  <si>
    <t>Jornadas Abril Memorias de la restitución</t>
  </si>
  <si>
    <t>Virtual</t>
  </si>
  <si>
    <t>Evaluación PIC 2026</t>
  </si>
  <si>
    <t>Aplicación encuesta de intereses y necesidades PIC 2027</t>
  </si>
  <si>
    <t>Apoyo</t>
  </si>
  <si>
    <t>Acciones de seguimiento y monitoreo</t>
  </si>
  <si>
    <t>No aplica</t>
  </si>
  <si>
    <t>Mesas académicas, técnicas y administrativas</t>
  </si>
  <si>
    <t>actividades</t>
  </si>
  <si>
    <t>Fecha</t>
  </si>
  <si>
    <t>Modificación</t>
  </si>
  <si>
    <t>Se trabajará sobre ajustes del Cronograma del Plan Institucional de Capacitación en reunión de equipo.</t>
  </si>
  <si>
    <t>*Escenarios de formación/capacitación y fechas de programación podrán ser actualizadas de  acuerdo al contrato adelantado con la IES y/o el tercero o por temas y necesidades administrativos internos de la URT.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</si>
</sst>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ptos"/>
      <family val="2"/>
    </font>
    <font>
      <sz val="9"/>
      <color rgb="FF000000"/>
      <name val="Aptos"/>
      <family val="2"/>
    </font>
    <font>
      <b/>
      <sz val="9"/>
      <color theme="1"/>
      <name val="Aptos"/>
      <family val="2"/>
    </font>
    <font>
      <i/>
      <sz val="9"/>
      <color rgb="FF000000"/>
      <name val="Aptos"/>
      <family val="2"/>
    </font>
    <font>
      <sz val="9"/>
      <name val="Aptos"/>
      <family val="2"/>
    </font>
    <font>
      <b/>
      <sz val="7"/>
      <color theme="1"/>
      <name val="Aptos"/>
      <family val="2"/>
    </font>
    <font>
      <sz val="7"/>
      <color theme="1"/>
      <name val="Aptos"/>
      <family val="2"/>
    </font>
    <font>
      <b/>
      <sz val="9"/>
      <color rgb="FF000000"/>
      <name val="Aptos"/>
      <family val="2"/>
    </font>
    <font>
      <sz val="9"/>
      <color theme="1"/>
      <name val="Aptos"/>
    </font>
    <font>
      <b/>
      <sz val="9"/>
      <color rgb="FF00CC00"/>
      <name val="Aptos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horizontal="left" vertical="center" wrapText="1"/>
    </xf>
  </cellStyleXfs>
  <cellXfs count="200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0" xfId="0" applyFont="1" applyFill="1"/>
    <xf numFmtId="0" fontId="3" fillId="0" borderId="0" xfId="0" applyFont="1"/>
    <xf numFmtId="0" fontId="3" fillId="0" borderId="0" xfId="0" applyFont="1" applyAlignment="1">
      <alignment wrapText="1"/>
    </xf>
    <xf numFmtId="0" fontId="3" fillId="5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3" fillId="0" borderId="18" xfId="0" applyNumberFormat="1" applyFont="1" applyBorder="1" applyAlignment="1">
      <alignment horizontal="center" vertical="center" wrapText="1"/>
    </xf>
    <xf numFmtId="0" fontId="11" fillId="11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11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15" fillId="11" borderId="38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readingOrder="1"/>
    </xf>
    <xf numFmtId="0" fontId="6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3" borderId="1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 readingOrder="1"/>
    </xf>
    <xf numFmtId="0" fontId="16" fillId="0" borderId="0" xfId="0" applyFont="1" applyAlignment="1">
      <alignment horizontal="left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8" fillId="13" borderId="1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15" borderId="16" xfId="0" applyFont="1" applyFill="1" applyBorder="1" applyAlignment="1">
      <alignment horizontal="center" vertical="center" wrapText="1"/>
    </xf>
    <xf numFmtId="0" fontId="8" fillId="15" borderId="15" xfId="0" applyFont="1" applyFill="1" applyBorder="1" applyAlignment="1">
      <alignment horizontal="center" vertical="center" wrapText="1"/>
    </xf>
    <xf numFmtId="0" fontId="8" fillId="15" borderId="17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/>
    </xf>
    <xf numFmtId="0" fontId="8" fillId="14" borderId="7" xfId="0" applyFont="1" applyFill="1" applyBorder="1" applyAlignment="1">
      <alignment horizontal="center" vertical="center"/>
    </xf>
    <xf numFmtId="0" fontId="8" fillId="14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</cellXfs>
  <cellStyles count="3">
    <cellStyle name="Estilo 1" xfId="2" xr:uid="{88536AC4-D1C5-4E07-8973-F61E2E7B021F}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CC00"/>
      <color rgb="FFFF9966"/>
      <color rgb="FFE1DD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80F7-8838-4375-99C6-7D3AD8A2E36D}">
  <sheetPr>
    <pageSetUpPr fitToPage="1"/>
  </sheetPr>
  <dimension ref="A1:CY55"/>
  <sheetViews>
    <sheetView view="pageBreakPreview" topLeftCell="B1" zoomScale="90" zoomScaleNormal="100" zoomScaleSheetLayoutView="90" workbookViewId="0">
      <pane ySplit="1" topLeftCell="B29" activePane="bottomLeft" state="frozen"/>
      <selection pane="bottomLeft" activeCell="E31" sqref="E31"/>
    </sheetView>
  </sheetViews>
  <sheetFormatPr defaultColWidth="11.42578125" defaultRowHeight="12"/>
  <cols>
    <col min="1" max="1" width="0" style="14" hidden="1" customWidth="1"/>
    <col min="2" max="2" width="12.140625" style="14" bestFit="1" customWidth="1"/>
    <col min="3" max="3" width="24.5703125" style="14" customWidth="1"/>
    <col min="4" max="4" width="24.7109375" style="14" customWidth="1"/>
    <col min="5" max="5" width="40.140625" style="77" customWidth="1"/>
    <col min="6" max="6" width="33.140625" style="14" customWidth="1"/>
    <col min="7" max="7" width="14.28515625" style="14" hidden="1" customWidth="1"/>
    <col min="8" max="8" width="18.42578125" style="14" customWidth="1"/>
    <col min="9" max="9" width="14" style="14" hidden="1" customWidth="1"/>
    <col min="10" max="10" width="9.5703125" style="14" hidden="1" customWidth="1"/>
    <col min="11" max="14" width="9" style="14" customWidth="1"/>
    <col min="15" max="15" width="9" style="78" customWidth="1"/>
    <col min="16" max="17" width="9" style="14" customWidth="1"/>
    <col min="18" max="18" width="9" style="78" customWidth="1"/>
    <col min="19" max="20" width="9" style="14" customWidth="1"/>
    <col min="21" max="21" width="9" style="78" customWidth="1"/>
    <col min="22" max="23" width="9" style="14" customWidth="1"/>
    <col min="24" max="24" width="9" style="78" customWidth="1"/>
    <col min="25" max="27" width="0" style="14" hidden="1" customWidth="1"/>
    <col min="28" max="16384" width="11.42578125" style="14"/>
  </cols>
  <sheetData>
    <row r="1" spans="2:24" ht="36">
      <c r="B1" s="1" t="s">
        <v>0</v>
      </c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07">
        <v>45979</v>
      </c>
      <c r="L1" s="107">
        <v>45992</v>
      </c>
      <c r="M1" s="3" t="s">
        <v>9</v>
      </c>
      <c r="N1" s="3" t="s">
        <v>10</v>
      </c>
      <c r="O1" s="4" t="s">
        <v>11</v>
      </c>
      <c r="P1" s="5" t="s">
        <v>12</v>
      </c>
      <c r="Q1" s="6" t="s">
        <v>13</v>
      </c>
      <c r="R1" s="7" t="s">
        <v>14</v>
      </c>
      <c r="S1" s="8" t="s">
        <v>15</v>
      </c>
      <c r="T1" s="9" t="s">
        <v>16</v>
      </c>
      <c r="U1" s="10" t="s">
        <v>17</v>
      </c>
      <c r="V1" s="11" t="s">
        <v>18</v>
      </c>
      <c r="W1" s="12" t="s">
        <v>19</v>
      </c>
      <c r="X1" s="13" t="s">
        <v>20</v>
      </c>
    </row>
    <row r="2" spans="2:24" s="22" customFormat="1" ht="46.5" customHeight="1">
      <c r="B2" s="15" t="s">
        <v>21</v>
      </c>
      <c r="C2" s="16" t="s">
        <v>22</v>
      </c>
      <c r="D2" s="16" t="s">
        <v>23</v>
      </c>
      <c r="E2" s="17" t="s">
        <v>24</v>
      </c>
      <c r="F2" s="16" t="s">
        <v>25</v>
      </c>
      <c r="G2" s="16"/>
      <c r="H2" s="16">
        <v>1</v>
      </c>
      <c r="I2" s="16"/>
      <c r="J2" s="18"/>
      <c r="K2" s="19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</row>
    <row r="3" spans="2:24" s="22" customFormat="1" ht="46.5" customHeight="1">
      <c r="B3" s="23" t="s">
        <v>21</v>
      </c>
      <c r="C3" s="24" t="s">
        <v>22</v>
      </c>
      <c r="D3" s="24" t="s">
        <v>23</v>
      </c>
      <c r="E3" s="25" t="s">
        <v>26</v>
      </c>
      <c r="F3" s="24" t="s">
        <v>25</v>
      </c>
      <c r="G3" s="24"/>
      <c r="H3" s="24">
        <v>1</v>
      </c>
      <c r="I3" s="24"/>
      <c r="J3" s="26"/>
      <c r="K3" s="27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2:24" s="22" customFormat="1" ht="46.5" customHeight="1">
      <c r="B4" s="23" t="s">
        <v>21</v>
      </c>
      <c r="C4" s="24" t="s">
        <v>22</v>
      </c>
      <c r="D4" s="24" t="s">
        <v>23</v>
      </c>
      <c r="E4" s="25" t="s">
        <v>27</v>
      </c>
      <c r="F4" s="24" t="s">
        <v>28</v>
      </c>
      <c r="G4" s="24"/>
      <c r="H4" s="24">
        <v>1</v>
      </c>
      <c r="I4" s="24"/>
      <c r="J4" s="26"/>
      <c r="K4" s="27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2:24" s="22" customFormat="1" ht="46.5" customHeight="1">
      <c r="B5" s="23" t="s">
        <v>21</v>
      </c>
      <c r="C5" s="24" t="s">
        <v>22</v>
      </c>
      <c r="D5" s="24" t="s">
        <v>29</v>
      </c>
      <c r="E5" s="25" t="s">
        <v>30</v>
      </c>
      <c r="F5" s="24" t="s">
        <v>31</v>
      </c>
      <c r="G5" s="24"/>
      <c r="H5" s="24">
        <v>1</v>
      </c>
      <c r="I5" s="24"/>
      <c r="J5" s="30"/>
      <c r="K5" s="27"/>
      <c r="L5" s="27"/>
      <c r="M5" s="31"/>
      <c r="N5" s="31"/>
      <c r="O5" s="31"/>
      <c r="P5" s="28"/>
      <c r="Q5" s="28"/>
      <c r="R5" s="28"/>
      <c r="S5" s="28"/>
      <c r="T5" s="28"/>
      <c r="U5" s="28"/>
      <c r="V5" s="28"/>
      <c r="W5" s="28"/>
      <c r="X5" s="29"/>
    </row>
    <row r="6" spans="2:24" s="22" customFormat="1" ht="46.5" customHeight="1">
      <c r="B6" s="23" t="s">
        <v>32</v>
      </c>
      <c r="C6" s="24" t="s">
        <v>22</v>
      </c>
      <c r="D6" s="24" t="s">
        <v>29</v>
      </c>
      <c r="E6" s="25" t="s">
        <v>33</v>
      </c>
      <c r="F6" s="24" t="s">
        <v>34</v>
      </c>
      <c r="G6" s="24"/>
      <c r="H6" s="24">
        <v>1</v>
      </c>
      <c r="I6" s="24"/>
      <c r="J6" s="26"/>
      <c r="K6" s="28"/>
      <c r="L6" s="27"/>
      <c r="M6" s="27"/>
      <c r="N6" s="28"/>
      <c r="O6" s="31"/>
      <c r="P6" s="28"/>
      <c r="Q6" s="28"/>
      <c r="R6" s="28"/>
      <c r="S6" s="28"/>
      <c r="T6" s="28"/>
      <c r="U6" s="28"/>
      <c r="V6" s="28"/>
      <c r="W6" s="28"/>
      <c r="X6" s="29"/>
    </row>
    <row r="7" spans="2:24" s="22" customFormat="1" ht="46.5" customHeight="1">
      <c r="B7" s="23" t="s">
        <v>21</v>
      </c>
      <c r="C7" s="32" t="s">
        <v>35</v>
      </c>
      <c r="D7" s="32" t="s">
        <v>36</v>
      </c>
      <c r="E7" s="25" t="s">
        <v>37</v>
      </c>
      <c r="F7" s="24" t="s">
        <v>38</v>
      </c>
      <c r="G7" s="24"/>
      <c r="H7" s="24">
        <v>1</v>
      </c>
      <c r="I7" s="24"/>
      <c r="J7" s="26"/>
      <c r="K7" s="28"/>
      <c r="L7" s="27"/>
      <c r="M7" s="27"/>
      <c r="N7" s="28"/>
      <c r="O7" s="31"/>
      <c r="P7" s="28"/>
      <c r="Q7" s="28"/>
      <c r="R7" s="28"/>
      <c r="S7" s="28"/>
      <c r="T7" s="28"/>
      <c r="U7" s="28"/>
      <c r="V7" s="28"/>
      <c r="W7" s="28"/>
      <c r="X7" s="29"/>
    </row>
    <row r="8" spans="2:24" s="22" customFormat="1" ht="46.5" customHeight="1">
      <c r="B8" s="23" t="s">
        <v>21</v>
      </c>
      <c r="C8" s="32" t="s">
        <v>39</v>
      </c>
      <c r="D8" s="24" t="s">
        <v>40</v>
      </c>
      <c r="E8" s="25" t="s">
        <v>41</v>
      </c>
      <c r="F8" s="24" t="s">
        <v>42</v>
      </c>
      <c r="G8" s="24"/>
      <c r="H8" s="24">
        <v>1</v>
      </c>
      <c r="I8" s="24"/>
      <c r="J8" s="26"/>
      <c r="K8" s="27"/>
      <c r="L8" s="27"/>
      <c r="M8" s="28"/>
      <c r="N8" s="28"/>
      <c r="O8" s="31"/>
      <c r="P8" s="28"/>
      <c r="Q8" s="28"/>
      <c r="R8" s="28"/>
      <c r="S8" s="28"/>
      <c r="T8" s="28"/>
      <c r="U8" s="28"/>
      <c r="V8" s="28"/>
      <c r="W8" s="28"/>
      <c r="X8" s="29"/>
    </row>
    <row r="9" spans="2:24" s="22" customFormat="1" ht="46.5" customHeight="1">
      <c r="B9" s="23" t="s">
        <v>21</v>
      </c>
      <c r="C9" s="32" t="s">
        <v>43</v>
      </c>
      <c r="D9" s="24" t="s">
        <v>40</v>
      </c>
      <c r="E9" s="25" t="s">
        <v>44</v>
      </c>
      <c r="F9" s="24" t="s">
        <v>38</v>
      </c>
      <c r="G9" s="24"/>
      <c r="H9" s="24">
        <v>1</v>
      </c>
      <c r="I9" s="24"/>
      <c r="J9" s="26"/>
      <c r="K9" s="27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9"/>
    </row>
    <row r="10" spans="2:24" s="22" customFormat="1" ht="46.5" customHeight="1">
      <c r="B10" s="33" t="s">
        <v>45</v>
      </c>
      <c r="C10" s="34" t="s">
        <v>39</v>
      </c>
      <c r="D10" s="35" t="s">
        <v>40</v>
      </c>
      <c r="E10" s="36" t="s">
        <v>46</v>
      </c>
      <c r="F10" s="35" t="s">
        <v>47</v>
      </c>
      <c r="G10" s="35"/>
      <c r="H10" s="35">
        <v>1</v>
      </c>
      <c r="I10" s="35"/>
      <c r="J10" s="37"/>
      <c r="K10" s="39"/>
      <c r="L10" s="39"/>
      <c r="M10" s="28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1"/>
    </row>
    <row r="11" spans="2:24" s="42" customFormat="1" ht="46.5" customHeight="1">
      <c r="B11" s="167" t="s">
        <v>48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9"/>
    </row>
    <row r="12" spans="2:24" s="42" customFormat="1" ht="46.5" customHeight="1">
      <c r="B12" s="43" t="s">
        <v>49</v>
      </c>
      <c r="C12" s="16" t="s">
        <v>50</v>
      </c>
      <c r="D12" s="16" t="s">
        <v>51</v>
      </c>
      <c r="E12" s="17" t="s">
        <v>52</v>
      </c>
      <c r="F12" s="16" t="s">
        <v>53</v>
      </c>
      <c r="G12" s="16" t="s">
        <v>54</v>
      </c>
      <c r="H12" s="44">
        <v>2</v>
      </c>
      <c r="I12" s="16" t="s">
        <v>55</v>
      </c>
      <c r="J12" s="16"/>
      <c r="K12" s="16"/>
      <c r="L12" s="16"/>
      <c r="M12" s="45"/>
      <c r="N12" s="19" t="s">
        <v>56</v>
      </c>
      <c r="O12" s="45"/>
      <c r="P12" s="45"/>
      <c r="R12" s="19" t="s">
        <v>56</v>
      </c>
      <c r="S12" s="16"/>
      <c r="T12" s="20"/>
      <c r="U12" s="20"/>
      <c r="V12" s="20"/>
      <c r="W12" s="20"/>
      <c r="X12" s="21"/>
    </row>
    <row r="13" spans="2:24" s="42" customFormat="1" ht="46.5" customHeight="1">
      <c r="B13" s="46" t="s">
        <v>49</v>
      </c>
      <c r="C13" s="24" t="s">
        <v>50</v>
      </c>
      <c r="D13" s="24" t="s">
        <v>51</v>
      </c>
      <c r="E13" s="47" t="s">
        <v>57</v>
      </c>
      <c r="F13" s="24" t="s">
        <v>53</v>
      </c>
      <c r="G13" s="24" t="s">
        <v>54</v>
      </c>
      <c r="H13" s="48">
        <v>1</v>
      </c>
      <c r="I13" s="24" t="s">
        <v>55</v>
      </c>
      <c r="J13" s="24">
        <v>80</v>
      </c>
      <c r="K13" s="24"/>
      <c r="L13" s="24"/>
      <c r="M13" s="28"/>
      <c r="N13" s="31"/>
      <c r="O13" s="27" t="s">
        <v>58</v>
      </c>
      <c r="P13" s="27" t="s">
        <v>58</v>
      </c>
      <c r="Q13" s="31"/>
      <c r="R13" s="31"/>
      <c r="S13" s="31"/>
      <c r="T13" s="28"/>
      <c r="U13" s="31"/>
      <c r="V13" s="28"/>
      <c r="W13" s="28"/>
      <c r="X13" s="29"/>
    </row>
    <row r="14" spans="2:24" s="42" customFormat="1" ht="46.5" customHeight="1">
      <c r="B14" s="46" t="s">
        <v>49</v>
      </c>
      <c r="C14" s="24" t="s">
        <v>50</v>
      </c>
      <c r="D14" s="24" t="s">
        <v>51</v>
      </c>
      <c r="E14" s="117" t="s">
        <v>59</v>
      </c>
      <c r="F14" s="24" t="s">
        <v>53</v>
      </c>
      <c r="G14" s="24"/>
      <c r="H14" s="48">
        <v>1</v>
      </c>
      <c r="I14" s="24" t="s">
        <v>60</v>
      </c>
      <c r="J14" s="24">
        <v>70</v>
      </c>
      <c r="K14" s="24"/>
      <c r="L14" s="24"/>
      <c r="M14" s="28"/>
      <c r="N14" s="31"/>
      <c r="O14" s="31"/>
      <c r="P14" s="27" t="s">
        <v>58</v>
      </c>
      <c r="Q14" s="27" t="s">
        <v>58</v>
      </c>
      <c r="R14" s="31"/>
      <c r="S14" s="31"/>
      <c r="T14" s="31"/>
      <c r="U14" s="28"/>
      <c r="V14" s="28"/>
      <c r="W14" s="28"/>
      <c r="X14" s="29"/>
    </row>
    <row r="15" spans="2:24" s="42" customFormat="1" ht="46.5" customHeight="1">
      <c r="B15" s="46" t="s">
        <v>49</v>
      </c>
      <c r="C15" s="24" t="s">
        <v>50</v>
      </c>
      <c r="D15" s="24" t="s">
        <v>51</v>
      </c>
      <c r="E15" s="80" t="s">
        <v>61</v>
      </c>
      <c r="F15" s="24" t="s">
        <v>53</v>
      </c>
      <c r="G15" s="24" t="s">
        <v>54</v>
      </c>
      <c r="H15" s="48">
        <v>1</v>
      </c>
      <c r="I15" s="24" t="s">
        <v>55</v>
      </c>
      <c r="J15" s="24">
        <v>80</v>
      </c>
      <c r="K15" s="24"/>
      <c r="L15" s="24"/>
      <c r="M15" s="28"/>
      <c r="N15" s="28"/>
      <c r="O15" s="28"/>
      <c r="P15" s="31"/>
      <c r="Q15" s="27" t="s">
        <v>58</v>
      </c>
      <c r="R15" s="27" t="s">
        <v>58</v>
      </c>
      <c r="S15" s="31"/>
      <c r="T15" s="31"/>
      <c r="U15" s="28"/>
      <c r="V15" s="28"/>
      <c r="W15" s="28"/>
      <c r="X15" s="29"/>
    </row>
    <row r="16" spans="2:24" s="42" customFormat="1" ht="46.5" customHeight="1">
      <c r="B16" s="46" t="s">
        <v>49</v>
      </c>
      <c r="C16" s="24" t="s">
        <v>50</v>
      </c>
      <c r="D16" s="24" t="s">
        <v>51</v>
      </c>
      <c r="E16" s="116" t="s">
        <v>62</v>
      </c>
      <c r="F16" s="24" t="s">
        <v>53</v>
      </c>
      <c r="G16" s="24" t="s">
        <v>54</v>
      </c>
      <c r="H16" s="48">
        <v>1</v>
      </c>
      <c r="I16" s="24" t="s">
        <v>55</v>
      </c>
      <c r="J16" s="24"/>
      <c r="K16" s="24"/>
      <c r="L16" s="24"/>
      <c r="M16" s="28"/>
      <c r="N16" s="28"/>
      <c r="O16" s="28"/>
      <c r="P16" s="31"/>
      <c r="Q16" s="31"/>
      <c r="R16" s="27" t="s">
        <v>58</v>
      </c>
      <c r="S16" s="27" t="s">
        <v>58</v>
      </c>
      <c r="T16" s="28"/>
      <c r="U16" s="28"/>
      <c r="V16" s="28"/>
      <c r="W16" s="28"/>
      <c r="X16" s="29"/>
    </row>
    <row r="17" spans="2:24" s="42" customFormat="1" ht="46.5" customHeight="1">
      <c r="B17" s="46" t="s">
        <v>63</v>
      </c>
      <c r="C17" s="24" t="s">
        <v>50</v>
      </c>
      <c r="D17" s="24" t="s">
        <v>51</v>
      </c>
      <c r="E17" s="49" t="s">
        <v>64</v>
      </c>
      <c r="F17" s="24" t="s">
        <v>53</v>
      </c>
      <c r="G17" s="24"/>
      <c r="H17" s="48">
        <v>1</v>
      </c>
      <c r="I17" s="24"/>
      <c r="J17" s="24"/>
      <c r="K17" s="24"/>
      <c r="L17" s="24"/>
      <c r="M17" s="28"/>
      <c r="N17" s="27" t="s">
        <v>65</v>
      </c>
      <c r="O17" s="31"/>
      <c r="P17" s="31"/>
      <c r="Q17" s="31"/>
      <c r="R17" s="31"/>
      <c r="S17" s="28"/>
      <c r="T17" s="31"/>
      <c r="U17" s="31"/>
      <c r="V17" s="28"/>
      <c r="W17" s="28"/>
      <c r="X17" s="29"/>
    </row>
    <row r="18" spans="2:24" s="42" customFormat="1" ht="46.5" customHeight="1">
      <c r="B18" s="46" t="s">
        <v>63</v>
      </c>
      <c r="C18" s="24" t="s">
        <v>50</v>
      </c>
      <c r="D18" s="24" t="s">
        <v>51</v>
      </c>
      <c r="E18" s="49" t="s">
        <v>64</v>
      </c>
      <c r="F18" s="24" t="s">
        <v>53</v>
      </c>
      <c r="G18" s="24"/>
      <c r="H18" s="48">
        <v>1</v>
      </c>
      <c r="I18" s="24"/>
      <c r="J18" s="24"/>
      <c r="K18" s="24"/>
      <c r="L18" s="24"/>
      <c r="M18" s="28"/>
      <c r="N18" s="28"/>
      <c r="O18" s="28"/>
      <c r="P18" s="31"/>
      <c r="Q18" s="31"/>
      <c r="R18" s="27" t="s">
        <v>65</v>
      </c>
      <c r="S18" s="28"/>
      <c r="T18" s="31"/>
      <c r="U18" s="28"/>
      <c r="V18" s="28"/>
      <c r="W18" s="28"/>
      <c r="X18" s="29"/>
    </row>
    <row r="19" spans="2:24" s="42" customFormat="1" ht="46.5" customHeight="1" thickBot="1">
      <c r="B19" s="50" t="s">
        <v>63</v>
      </c>
      <c r="C19" s="35" t="s">
        <v>66</v>
      </c>
      <c r="D19" s="35" t="s">
        <v>51</v>
      </c>
      <c r="E19" s="62" t="s">
        <v>67</v>
      </c>
      <c r="F19" s="35" t="s">
        <v>68</v>
      </c>
      <c r="G19" s="35"/>
      <c r="H19" s="51">
        <v>3</v>
      </c>
      <c r="I19" s="35" t="s">
        <v>60</v>
      </c>
      <c r="J19" s="35"/>
      <c r="K19" s="35"/>
      <c r="L19" s="35"/>
      <c r="M19" s="35"/>
      <c r="N19" s="35"/>
      <c r="O19" s="94" t="s">
        <v>69</v>
      </c>
      <c r="P19" s="95"/>
      <c r="Q19" s="95"/>
      <c r="R19" s="95"/>
      <c r="S19" s="94" t="s">
        <v>70</v>
      </c>
      <c r="T19" s="95"/>
      <c r="U19" s="95"/>
      <c r="V19" s="95"/>
      <c r="W19" s="94" t="s">
        <v>71</v>
      </c>
      <c r="X19" s="79"/>
    </row>
    <row r="20" spans="2:24" s="52" customFormat="1" ht="46.5" customHeight="1" thickBot="1">
      <c r="B20" s="170" t="s">
        <v>72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2"/>
    </row>
    <row r="21" spans="2:24" s="22" customFormat="1" ht="46.5" customHeight="1">
      <c r="B21" s="15" t="s">
        <v>63</v>
      </c>
      <c r="C21" s="16" t="s">
        <v>73</v>
      </c>
      <c r="D21" s="16" t="s">
        <v>74</v>
      </c>
      <c r="E21" s="53" t="s">
        <v>75</v>
      </c>
      <c r="F21" s="16" t="s">
        <v>76</v>
      </c>
      <c r="G21" s="16" t="s">
        <v>77</v>
      </c>
      <c r="H21" s="54">
        <v>22</v>
      </c>
      <c r="I21" s="54" t="s">
        <v>78</v>
      </c>
      <c r="J21" s="18"/>
      <c r="K21" s="19"/>
      <c r="L21" s="45"/>
      <c r="M21" s="45"/>
      <c r="N21" s="45"/>
      <c r="O21" s="19"/>
      <c r="P21" s="19"/>
      <c r="Q21" s="19"/>
      <c r="R21" s="19"/>
      <c r="S21" s="19"/>
      <c r="T21" s="19"/>
      <c r="U21" s="19"/>
      <c r="V21" s="19"/>
      <c r="W21" s="19"/>
      <c r="X21" s="21"/>
    </row>
    <row r="22" spans="2:24" s="42" customFormat="1" ht="46.5" customHeight="1">
      <c r="B22" s="46" t="s">
        <v>63</v>
      </c>
      <c r="C22" s="24" t="s">
        <v>73</v>
      </c>
      <c r="D22" s="24" t="s">
        <v>79</v>
      </c>
      <c r="E22" s="47" t="s">
        <v>80</v>
      </c>
      <c r="F22" s="24" t="s">
        <v>76</v>
      </c>
      <c r="G22" s="24" t="s">
        <v>81</v>
      </c>
      <c r="H22" s="48">
        <v>1</v>
      </c>
      <c r="I22" s="24" t="s">
        <v>55</v>
      </c>
      <c r="J22" s="24"/>
      <c r="K22" s="24"/>
      <c r="L22" s="24"/>
      <c r="M22" s="31"/>
      <c r="N22" s="28"/>
      <c r="O22" s="28"/>
      <c r="P22" s="28"/>
      <c r="Q22" s="28"/>
      <c r="R22" s="28"/>
      <c r="S22" s="28"/>
      <c r="T22" s="28"/>
      <c r="U22" s="27" t="s">
        <v>82</v>
      </c>
      <c r="V22" s="27" t="s">
        <v>82</v>
      </c>
      <c r="W22" s="31"/>
      <c r="X22" s="29"/>
    </row>
    <row r="23" spans="2:24" s="42" customFormat="1" ht="46.5" customHeight="1">
      <c r="B23" s="46" t="s">
        <v>63</v>
      </c>
      <c r="C23" s="24" t="s">
        <v>73</v>
      </c>
      <c r="D23" s="24" t="s">
        <v>79</v>
      </c>
      <c r="E23" s="47" t="s">
        <v>83</v>
      </c>
      <c r="F23" s="24" t="s">
        <v>76</v>
      </c>
      <c r="G23" s="24"/>
      <c r="H23" s="48">
        <v>1</v>
      </c>
      <c r="I23" s="24"/>
      <c r="J23" s="24"/>
      <c r="K23" s="24"/>
      <c r="L23" s="24"/>
      <c r="M23" s="31"/>
      <c r="N23" s="28"/>
      <c r="O23" s="28"/>
      <c r="P23" s="28"/>
      <c r="Q23" s="28"/>
      <c r="R23" s="28"/>
      <c r="S23" s="28"/>
      <c r="T23" s="27" t="s">
        <v>82</v>
      </c>
      <c r="U23" s="27" t="s">
        <v>82</v>
      </c>
      <c r="V23" s="31"/>
      <c r="W23" s="31"/>
      <c r="X23" s="29"/>
    </row>
    <row r="24" spans="2:24" s="42" customFormat="1" ht="46.5" customHeight="1">
      <c r="B24" s="46" t="s">
        <v>63</v>
      </c>
      <c r="C24" s="24" t="s">
        <v>73</v>
      </c>
      <c r="D24" s="24" t="s">
        <v>79</v>
      </c>
      <c r="E24" s="47" t="s">
        <v>84</v>
      </c>
      <c r="F24" s="24" t="s">
        <v>76</v>
      </c>
      <c r="G24" s="24"/>
      <c r="H24" s="48">
        <v>1</v>
      </c>
      <c r="I24" s="24"/>
      <c r="J24" s="24"/>
      <c r="K24" s="24"/>
      <c r="L24" s="24"/>
      <c r="M24" s="31"/>
      <c r="N24" s="28"/>
      <c r="O24" s="28"/>
      <c r="P24" s="28"/>
      <c r="Q24" s="28"/>
      <c r="R24" s="28"/>
      <c r="S24" s="28"/>
      <c r="T24" s="28"/>
      <c r="U24" s="27" t="s">
        <v>82</v>
      </c>
      <c r="V24" s="27" t="s">
        <v>82</v>
      </c>
      <c r="W24" s="31"/>
      <c r="X24" s="29"/>
    </row>
    <row r="25" spans="2:24" s="42" customFormat="1" ht="46.5" customHeight="1">
      <c r="B25" s="46" t="s">
        <v>63</v>
      </c>
      <c r="C25" s="24" t="s">
        <v>73</v>
      </c>
      <c r="D25" s="24" t="s">
        <v>79</v>
      </c>
      <c r="E25" s="47" t="s">
        <v>85</v>
      </c>
      <c r="F25" s="24" t="s">
        <v>76</v>
      </c>
      <c r="G25" s="24"/>
      <c r="H25" s="48">
        <v>1</v>
      </c>
      <c r="I25" s="24"/>
      <c r="J25" s="24"/>
      <c r="K25" s="24"/>
      <c r="L25" s="24"/>
      <c r="M25" s="31"/>
      <c r="N25" s="24"/>
      <c r="O25" s="31"/>
      <c r="P25" s="28"/>
      <c r="Q25" s="27" t="s">
        <v>82</v>
      </c>
      <c r="R25" s="27" t="s">
        <v>82</v>
      </c>
      <c r="S25" s="24"/>
      <c r="T25" s="31"/>
      <c r="U25" s="24"/>
      <c r="V25" s="31"/>
      <c r="W25" s="31"/>
      <c r="X25" s="29"/>
    </row>
    <row r="26" spans="2:24" s="42" customFormat="1" ht="46.5" customHeight="1">
      <c r="B26" s="46" t="s">
        <v>63</v>
      </c>
      <c r="C26" s="24" t="s">
        <v>73</v>
      </c>
      <c r="D26" s="24" t="s">
        <v>74</v>
      </c>
      <c r="E26" s="47" t="s">
        <v>86</v>
      </c>
      <c r="F26" s="24" t="s">
        <v>76</v>
      </c>
      <c r="G26" s="24" t="s">
        <v>81</v>
      </c>
      <c r="H26" s="48" t="s">
        <v>77</v>
      </c>
      <c r="I26" s="24" t="s">
        <v>55</v>
      </c>
      <c r="J26" s="24"/>
      <c r="K26" s="24"/>
      <c r="L26" s="24"/>
      <c r="M26" s="28"/>
      <c r="N26" s="27"/>
      <c r="O26" s="27"/>
      <c r="P26" s="27"/>
      <c r="Q26" s="27"/>
      <c r="R26" s="27"/>
      <c r="S26" s="27"/>
      <c r="T26" s="27"/>
      <c r="U26" s="27"/>
      <c r="V26" s="27"/>
      <c r="W26" s="28"/>
      <c r="X26" s="29"/>
    </row>
    <row r="27" spans="2:24" s="42" customFormat="1" ht="46.5" customHeight="1">
      <c r="B27" s="46" t="s">
        <v>63</v>
      </c>
      <c r="C27" s="24" t="s">
        <v>73</v>
      </c>
      <c r="D27" s="24" t="s">
        <v>87</v>
      </c>
      <c r="E27" s="47" t="s">
        <v>88</v>
      </c>
      <c r="F27" s="24" t="s">
        <v>76</v>
      </c>
      <c r="G27" s="24" t="s">
        <v>81</v>
      </c>
      <c r="H27" s="48" t="s">
        <v>77</v>
      </c>
      <c r="I27" s="24" t="s">
        <v>55</v>
      </c>
      <c r="J27" s="24"/>
      <c r="K27" s="24"/>
      <c r="L27" s="24"/>
      <c r="M27" s="28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9"/>
    </row>
    <row r="28" spans="2:24" s="42" customFormat="1" ht="46.5" customHeight="1">
      <c r="B28" s="46" t="s">
        <v>63</v>
      </c>
      <c r="C28" s="24" t="s">
        <v>73</v>
      </c>
      <c r="D28" s="24" t="s">
        <v>89</v>
      </c>
      <c r="E28" s="47" t="s">
        <v>90</v>
      </c>
      <c r="F28" s="24" t="s">
        <v>76</v>
      </c>
      <c r="G28" s="24" t="s">
        <v>54</v>
      </c>
      <c r="H28" s="48">
        <v>1</v>
      </c>
      <c r="I28" s="24" t="s">
        <v>55</v>
      </c>
      <c r="J28" s="24"/>
      <c r="K28" s="24"/>
      <c r="L28" s="24"/>
      <c r="M28" s="28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9"/>
    </row>
    <row r="29" spans="2:24" s="57" customFormat="1" ht="46.5" customHeight="1">
      <c r="B29" s="46" t="s">
        <v>63</v>
      </c>
      <c r="C29" s="48" t="s">
        <v>73</v>
      </c>
      <c r="D29" s="48" t="s">
        <v>74</v>
      </c>
      <c r="E29" s="55" t="s">
        <v>91</v>
      </c>
      <c r="F29" s="24" t="s">
        <v>76</v>
      </c>
      <c r="G29" s="48" t="s">
        <v>81</v>
      </c>
      <c r="H29" s="48" t="s">
        <v>77</v>
      </c>
      <c r="I29" s="48" t="s">
        <v>55</v>
      </c>
      <c r="J29" s="48"/>
      <c r="K29" s="48"/>
      <c r="L29" s="48"/>
      <c r="M29" s="31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56"/>
    </row>
    <row r="30" spans="2:24" s="57" customFormat="1" ht="46.5" customHeight="1">
      <c r="B30" s="46" t="s">
        <v>63</v>
      </c>
      <c r="C30" s="48" t="s">
        <v>73</v>
      </c>
      <c r="D30" s="48" t="s">
        <v>74</v>
      </c>
      <c r="E30" s="55" t="s">
        <v>92</v>
      </c>
      <c r="F30" s="24" t="s">
        <v>76</v>
      </c>
      <c r="G30" s="48" t="s">
        <v>81</v>
      </c>
      <c r="H30" s="48">
        <v>1</v>
      </c>
      <c r="I30" s="118"/>
      <c r="J30" s="118"/>
      <c r="K30" s="118"/>
      <c r="L30" s="118"/>
      <c r="M30" s="114"/>
      <c r="N30" s="114"/>
      <c r="O30" s="119"/>
      <c r="P30" s="119"/>
      <c r="Q30" s="119"/>
      <c r="R30" s="119"/>
      <c r="S30" s="119"/>
      <c r="T30" s="119"/>
      <c r="U30" s="119"/>
      <c r="V30" s="119"/>
      <c r="W30" s="119"/>
      <c r="X30" s="120"/>
    </row>
    <row r="31" spans="2:24" s="22" customFormat="1" ht="46.5" customHeight="1">
      <c r="B31" s="50" t="s">
        <v>63</v>
      </c>
      <c r="C31" s="58" t="s">
        <v>73</v>
      </c>
      <c r="D31" s="58" t="s">
        <v>93</v>
      </c>
      <c r="E31" s="59" t="s">
        <v>94</v>
      </c>
      <c r="F31" s="35" t="s">
        <v>76</v>
      </c>
      <c r="G31" s="58"/>
      <c r="H31" s="58">
        <v>4</v>
      </c>
      <c r="I31" s="58"/>
      <c r="J31" s="58"/>
      <c r="K31" s="58"/>
      <c r="L31" s="58"/>
      <c r="M31" s="58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60"/>
    </row>
    <row r="32" spans="2:24" s="22" customFormat="1" ht="46.5" customHeight="1" thickBot="1">
      <c r="B32" s="179" t="s">
        <v>95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1"/>
    </row>
    <row r="33" spans="1:103" s="22" customFormat="1" ht="46.5" customHeight="1">
      <c r="B33" s="43" t="s">
        <v>63</v>
      </c>
      <c r="C33" s="16" t="s">
        <v>73</v>
      </c>
      <c r="D33" s="16" t="s">
        <v>29</v>
      </c>
      <c r="E33" s="61" t="s">
        <v>96</v>
      </c>
      <c r="F33" s="16" t="s">
        <v>97</v>
      </c>
      <c r="G33" s="108"/>
      <c r="H33" s="44">
        <v>8</v>
      </c>
      <c r="I33" s="108"/>
      <c r="J33" s="108"/>
      <c r="K33" s="111"/>
      <c r="L33" s="111"/>
      <c r="M33" s="111"/>
      <c r="N33" s="111"/>
      <c r="O33" s="111"/>
      <c r="P33" s="111"/>
      <c r="Q33" s="111"/>
      <c r="R33" s="113"/>
      <c r="S33" s="113"/>
      <c r="T33" s="109"/>
      <c r="U33" s="110"/>
      <c r="V33" s="110"/>
      <c r="W33" s="110"/>
      <c r="X33" s="112"/>
    </row>
    <row r="34" spans="1:103" s="22" customFormat="1" ht="46.5" customHeight="1">
      <c r="B34" s="46" t="s">
        <v>63</v>
      </c>
      <c r="C34" s="24" t="s">
        <v>73</v>
      </c>
      <c r="D34" s="24" t="s">
        <v>29</v>
      </c>
      <c r="E34" s="80" t="s">
        <v>98</v>
      </c>
      <c r="F34" s="24" t="s">
        <v>97</v>
      </c>
      <c r="G34" s="24"/>
      <c r="H34" s="48">
        <v>1</v>
      </c>
      <c r="I34" s="24"/>
      <c r="J34" s="24"/>
      <c r="K34" s="24"/>
      <c r="L34" s="24"/>
      <c r="M34" s="28"/>
      <c r="N34" s="114"/>
      <c r="O34" s="28"/>
      <c r="P34" s="28"/>
      <c r="Q34" s="31"/>
      <c r="R34" s="31"/>
      <c r="S34" s="24"/>
      <c r="T34" s="28"/>
      <c r="U34" s="28"/>
      <c r="V34" s="28"/>
      <c r="W34" s="31"/>
      <c r="X34" s="56"/>
    </row>
    <row r="35" spans="1:103" s="22" customFormat="1" ht="46.5" customHeight="1" thickBot="1">
      <c r="A35" s="42"/>
      <c r="B35" s="50" t="s">
        <v>63</v>
      </c>
      <c r="C35" s="35" t="s">
        <v>73</v>
      </c>
      <c r="D35" s="35" t="s">
        <v>29</v>
      </c>
      <c r="E35" s="62" t="s">
        <v>99</v>
      </c>
      <c r="F35" s="35" t="s">
        <v>97</v>
      </c>
      <c r="G35" s="35"/>
      <c r="H35" s="51">
        <v>1</v>
      </c>
      <c r="I35" s="35"/>
      <c r="J35" s="35"/>
      <c r="K35" s="35"/>
      <c r="L35" s="35"/>
      <c r="M35" s="40"/>
      <c r="N35" s="115"/>
      <c r="O35" s="40"/>
      <c r="P35" s="40"/>
      <c r="Q35" s="38"/>
      <c r="R35" s="38"/>
      <c r="S35" s="35"/>
      <c r="T35" s="40"/>
      <c r="U35" s="40"/>
      <c r="V35" s="40"/>
      <c r="W35" s="38"/>
      <c r="X35" s="81"/>
    </row>
    <row r="36" spans="1:103" s="63" customFormat="1" ht="46.5" customHeight="1" thickBot="1">
      <c r="A36" s="57"/>
      <c r="B36" s="176" t="s">
        <v>100</v>
      </c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8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</row>
    <row r="37" spans="1:103" s="22" customFormat="1" ht="46.5" customHeight="1">
      <c r="B37" s="15" t="s">
        <v>49</v>
      </c>
      <c r="C37" s="16" t="s">
        <v>73</v>
      </c>
      <c r="D37" s="16" t="s">
        <v>29</v>
      </c>
      <c r="E37" s="17" t="s">
        <v>101</v>
      </c>
      <c r="F37" s="16" t="s">
        <v>34</v>
      </c>
      <c r="G37" s="16"/>
      <c r="H37" s="16">
        <v>12</v>
      </c>
      <c r="I37" s="54" t="s">
        <v>78</v>
      </c>
      <c r="J37" s="65"/>
      <c r="K37" s="65"/>
      <c r="L37" s="45"/>
      <c r="M37" s="19"/>
      <c r="N37" s="19"/>
      <c r="O37" s="19"/>
      <c r="P37" s="19"/>
      <c r="Q37" s="19"/>
      <c r="R37" s="19"/>
      <c r="S37" s="19"/>
      <c r="T37" s="19"/>
      <c r="U37" s="27"/>
      <c r="V37" s="27"/>
      <c r="W37" s="27"/>
      <c r="X37" s="27"/>
    </row>
    <row r="38" spans="1:103" s="22" customFormat="1" ht="46.5" customHeight="1">
      <c r="A38" s="42"/>
      <c r="B38" s="23" t="s">
        <v>63</v>
      </c>
      <c r="C38" s="24" t="s">
        <v>73</v>
      </c>
      <c r="D38" s="24" t="s">
        <v>29</v>
      </c>
      <c r="E38" s="25" t="s">
        <v>102</v>
      </c>
      <c r="F38" s="24" t="s">
        <v>38</v>
      </c>
      <c r="G38" s="24"/>
      <c r="H38" s="24">
        <v>10</v>
      </c>
      <c r="I38" s="66" t="s">
        <v>78</v>
      </c>
      <c r="J38" s="30"/>
      <c r="K38" s="30"/>
      <c r="L38" s="31"/>
      <c r="M38" s="28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67"/>
    </row>
    <row r="39" spans="1:103" s="22" customFormat="1" ht="46.5" customHeight="1">
      <c r="A39" s="57"/>
      <c r="B39" s="23" t="s">
        <v>63</v>
      </c>
      <c r="C39" s="24" t="s">
        <v>73</v>
      </c>
      <c r="D39" s="24" t="s">
        <v>103</v>
      </c>
      <c r="E39" s="25" t="s">
        <v>104</v>
      </c>
      <c r="F39" s="24" t="s">
        <v>105</v>
      </c>
      <c r="G39" s="24"/>
      <c r="H39" s="24">
        <v>8</v>
      </c>
      <c r="I39" s="66" t="s">
        <v>78</v>
      </c>
      <c r="J39" s="30"/>
      <c r="K39" s="30"/>
      <c r="L39" s="31"/>
      <c r="M39" s="28"/>
      <c r="N39" s="27"/>
      <c r="O39" s="27"/>
      <c r="P39" s="27"/>
      <c r="Q39" s="27"/>
      <c r="R39" s="27"/>
      <c r="S39" s="27"/>
      <c r="T39" s="27"/>
      <c r="U39" s="27"/>
      <c r="V39" s="28"/>
      <c r="W39" s="28"/>
      <c r="X39" s="29"/>
    </row>
    <row r="40" spans="1:103" s="22" customFormat="1" ht="46.5" customHeight="1">
      <c r="B40" s="33" t="s">
        <v>63</v>
      </c>
      <c r="C40" s="35" t="s">
        <v>73</v>
      </c>
      <c r="D40" s="35" t="s">
        <v>103</v>
      </c>
      <c r="E40" s="36" t="s">
        <v>106</v>
      </c>
      <c r="F40" s="106" t="s">
        <v>107</v>
      </c>
      <c r="G40" s="35"/>
      <c r="H40" s="35">
        <v>8</v>
      </c>
      <c r="I40" s="68" t="s">
        <v>78</v>
      </c>
      <c r="J40" s="69"/>
      <c r="K40" s="69"/>
      <c r="L40" s="38"/>
      <c r="M40" s="40"/>
      <c r="N40" s="39"/>
      <c r="O40" s="39"/>
      <c r="P40" s="39"/>
      <c r="Q40" s="39"/>
      <c r="R40" s="39"/>
      <c r="S40" s="39"/>
      <c r="T40" s="39"/>
      <c r="U40" s="39"/>
      <c r="V40" s="40"/>
      <c r="W40" s="40"/>
      <c r="X40" s="41"/>
    </row>
    <row r="41" spans="1:103" s="22" customFormat="1" ht="46.5" customHeight="1" thickBot="1">
      <c r="B41" s="173" t="s">
        <v>108</v>
      </c>
      <c r="C41" s="174"/>
      <c r="D41" s="174"/>
      <c r="E41" s="174"/>
      <c r="F41" s="175"/>
      <c r="G41" s="96"/>
      <c r="H41" s="104">
        <f>H2+H3+H4+H5+H6+H7+H8+H9+H10+H12+H13+H14+H15+H16+H18+H19+H21+H22+H23+H24+H25+H28+H30+H31+H33+H34+H35+H37+H38+H39+H40</f>
        <v>99</v>
      </c>
      <c r="I41" s="96" t="s">
        <v>109</v>
      </c>
      <c r="J41" s="96">
        <f>SUM(J11:J40)</f>
        <v>230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7"/>
      <c r="AB41" s="70"/>
    </row>
    <row r="42" spans="1:103" s="22" customFormat="1" ht="46.5" customHeight="1" thickBot="1">
      <c r="B42" s="102" t="s">
        <v>110</v>
      </c>
      <c r="C42" s="103" t="s">
        <v>56</v>
      </c>
      <c r="D42" s="104" t="s">
        <v>111</v>
      </c>
      <c r="E42" s="105" t="s">
        <v>112</v>
      </c>
      <c r="F42" s="104" t="s">
        <v>113</v>
      </c>
      <c r="G42" s="98"/>
      <c r="H42" s="98"/>
      <c r="I42" s="99"/>
      <c r="J42" s="100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21"/>
    </row>
    <row r="43" spans="1:103" ht="43.5" customHeight="1">
      <c r="B43" s="71"/>
      <c r="C43" s="72"/>
      <c r="D43" s="72"/>
      <c r="E43" s="73"/>
      <c r="F43" s="72"/>
      <c r="I43" s="14" t="s">
        <v>114</v>
      </c>
      <c r="O43" s="14"/>
      <c r="R43" s="14"/>
      <c r="U43" s="14"/>
      <c r="X43" s="14"/>
      <c r="AB43" s="74"/>
    </row>
    <row r="44" spans="1:103" ht="43.5" customHeight="1">
      <c r="B44" s="71"/>
      <c r="C44" s="72"/>
      <c r="D44" s="72"/>
      <c r="E44" s="73"/>
      <c r="F44" s="72"/>
      <c r="I44" s="14" t="s">
        <v>114</v>
      </c>
      <c r="O44" s="14"/>
      <c r="R44" s="14"/>
      <c r="U44" s="14"/>
      <c r="X44" s="14"/>
      <c r="AB44" s="74"/>
    </row>
    <row r="45" spans="1:103" ht="43.5" customHeight="1">
      <c r="B45" s="71"/>
      <c r="C45" s="72"/>
      <c r="D45" s="72"/>
      <c r="E45" s="73"/>
      <c r="F45" s="72"/>
      <c r="I45" s="14" t="s">
        <v>114</v>
      </c>
      <c r="O45" s="14"/>
      <c r="R45" s="14"/>
      <c r="U45" s="14"/>
      <c r="X45" s="14"/>
      <c r="AB45" s="74"/>
    </row>
    <row r="46" spans="1:103" ht="43.5" customHeight="1">
      <c r="B46" s="71"/>
      <c r="C46" s="72"/>
      <c r="D46" s="72"/>
      <c r="E46" s="73"/>
      <c r="F46" s="72"/>
      <c r="I46" s="14" t="s">
        <v>114</v>
      </c>
      <c r="O46" s="14"/>
      <c r="R46" s="14"/>
      <c r="U46" s="14"/>
      <c r="X46" s="14"/>
      <c r="AB46" s="74"/>
    </row>
    <row r="47" spans="1:103" ht="43.5" customHeight="1">
      <c r="B47" s="71"/>
      <c r="C47" s="72"/>
      <c r="D47" s="72"/>
      <c r="E47" s="73"/>
      <c r="F47" s="72"/>
      <c r="I47" s="14" t="s">
        <v>114</v>
      </c>
      <c r="O47" s="14"/>
      <c r="R47" s="14"/>
      <c r="U47" s="14"/>
      <c r="X47" s="14"/>
      <c r="AB47" s="74"/>
    </row>
    <row r="48" spans="1:103" ht="43.5" customHeight="1">
      <c r="B48" s="71"/>
      <c r="C48" s="72"/>
      <c r="D48" s="72"/>
      <c r="E48" s="73"/>
      <c r="F48" s="72"/>
      <c r="I48" s="14" t="s">
        <v>114</v>
      </c>
      <c r="O48" s="14"/>
      <c r="R48" s="14"/>
      <c r="U48" s="14"/>
      <c r="X48" s="14"/>
      <c r="AB48" s="74"/>
    </row>
    <row r="49" spans="2:28" ht="43.5" customHeight="1">
      <c r="B49" s="71"/>
      <c r="C49" s="72"/>
      <c r="D49" s="72"/>
      <c r="E49" s="73"/>
      <c r="F49" s="72"/>
      <c r="I49" s="14" t="s">
        <v>114</v>
      </c>
      <c r="O49" s="14"/>
      <c r="R49" s="14"/>
      <c r="U49" s="14"/>
      <c r="X49" s="14"/>
      <c r="AB49" s="74"/>
    </row>
    <row r="50" spans="2:28" ht="43.5" customHeight="1">
      <c r="B50" s="71"/>
      <c r="C50" s="72"/>
      <c r="D50" s="72"/>
      <c r="E50" s="73"/>
      <c r="F50" s="72"/>
      <c r="I50" s="14" t="s">
        <v>114</v>
      </c>
      <c r="O50" s="14"/>
      <c r="R50" s="14"/>
      <c r="U50" s="14"/>
      <c r="X50" s="14"/>
      <c r="AB50" s="74"/>
    </row>
    <row r="51" spans="2:28" ht="43.5" customHeight="1">
      <c r="B51" s="71"/>
      <c r="C51" s="72"/>
      <c r="D51" s="72"/>
      <c r="E51" s="73"/>
      <c r="F51" s="72"/>
      <c r="I51" s="14" t="s">
        <v>114</v>
      </c>
      <c r="O51" s="14"/>
      <c r="R51" s="14"/>
      <c r="U51" s="14"/>
      <c r="X51" s="14"/>
      <c r="AB51" s="74"/>
    </row>
    <row r="52" spans="2:28" ht="43.5" customHeight="1">
      <c r="B52" s="71"/>
      <c r="C52" s="72"/>
      <c r="D52" s="72"/>
      <c r="E52" s="73"/>
      <c r="F52" s="72"/>
      <c r="I52" s="14" t="s">
        <v>114</v>
      </c>
      <c r="O52" s="14"/>
      <c r="R52" s="14"/>
      <c r="U52" s="14"/>
      <c r="X52" s="14"/>
      <c r="AB52" s="74"/>
    </row>
    <row r="53" spans="2:28" ht="43.5" customHeight="1">
      <c r="B53" s="71"/>
      <c r="C53" s="72"/>
      <c r="D53" s="72"/>
      <c r="E53" s="73"/>
      <c r="F53" s="72"/>
      <c r="I53" s="14" t="s">
        <v>114</v>
      </c>
      <c r="O53" s="14"/>
      <c r="R53" s="14"/>
      <c r="U53" s="14"/>
      <c r="X53" s="14"/>
      <c r="AB53" s="74"/>
    </row>
    <row r="54" spans="2:28" ht="43.5" customHeight="1">
      <c r="B54" s="71"/>
      <c r="C54" s="72"/>
      <c r="D54" s="72"/>
      <c r="E54" s="73"/>
      <c r="F54" s="72"/>
      <c r="I54" s="14" t="s">
        <v>114</v>
      </c>
      <c r="O54" s="14"/>
      <c r="R54" s="14"/>
      <c r="U54" s="14"/>
      <c r="X54" s="14"/>
      <c r="AB54" s="74"/>
    </row>
    <row r="55" spans="2:28" s="75" customFormat="1" ht="43.5" customHeight="1">
      <c r="E55" s="76"/>
    </row>
  </sheetData>
  <sheetProtection formatCells="0" formatColumns="0" formatRows="0" insertColumns="0" insertRows="0" insertHyperlinks="0" deleteColumns="0" deleteRows="0" sort="0" autoFilter="0" pivotTables="0"/>
  <autoFilter ref="B1:AB1" xr:uid="{258D80F7-8838-4375-99C6-7D3AD8A2E36D}"/>
  <mergeCells count="5">
    <mergeCell ref="B11:X11"/>
    <mergeCell ref="B20:X20"/>
    <mergeCell ref="B41:F41"/>
    <mergeCell ref="B36:X36"/>
    <mergeCell ref="B32:X32"/>
  </mergeCells>
  <pageMargins left="0.23622047244094491" right="0.23622047244094491" top="0.74803149606299213" bottom="0.74803149606299213" header="0.31496062992125984" footer="0.31496062992125984"/>
  <pageSetup paperSize="119" scale="57" fitToHeight="0" orientation="landscape" r:id="rId1"/>
  <rowBreaks count="2" manualBreakCount="2">
    <brk id="19" max="25" man="1"/>
    <brk id="42" max="16383" man="1"/>
  </rowBreaks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90A16-907E-428D-A526-0AE9EE9246F2}">
  <dimension ref="A1:CH35"/>
  <sheetViews>
    <sheetView tabSelected="1" workbookViewId="0">
      <pane ySplit="1" topLeftCell="A2" activePane="bottomLeft" state="frozen"/>
      <selection pane="bottomLeft" activeCell="E12" sqref="E12"/>
    </sheetView>
  </sheetViews>
  <sheetFormatPr defaultColWidth="11.42578125" defaultRowHeight="33.75" customHeight="1"/>
  <cols>
    <col min="1" max="1" width="10" style="87" customWidth="1"/>
    <col min="2" max="2" width="15.42578125" style="84" customWidth="1"/>
    <col min="3" max="3" width="14.85546875" style="84" customWidth="1"/>
    <col min="4" max="4" width="36.140625" style="84" customWidth="1"/>
    <col min="5" max="5" width="24.140625" style="84" customWidth="1"/>
    <col min="6" max="6" width="18.42578125" style="82" customWidth="1"/>
    <col min="7" max="7" width="16.140625" style="82" customWidth="1"/>
    <col min="8" max="8" width="9.5703125" style="82" hidden="1" customWidth="1"/>
    <col min="9" max="20" width="7.42578125" style="84" customWidth="1"/>
    <col min="21" max="23" width="0" style="84" hidden="1" customWidth="1"/>
    <col min="24" max="16384" width="11.42578125" style="84"/>
  </cols>
  <sheetData>
    <row r="1" spans="1:86" s="82" customFormat="1" ht="33.75" customHeight="1">
      <c r="A1" s="89" t="s">
        <v>0</v>
      </c>
      <c r="B1" s="90" t="s">
        <v>1</v>
      </c>
      <c r="C1" s="90" t="s">
        <v>2</v>
      </c>
      <c r="D1" s="90" t="s">
        <v>115</v>
      </c>
      <c r="E1" s="90" t="s">
        <v>4</v>
      </c>
      <c r="F1" s="90" t="s">
        <v>6</v>
      </c>
      <c r="G1" s="90" t="s">
        <v>7</v>
      </c>
      <c r="H1" s="90" t="s">
        <v>8</v>
      </c>
      <c r="I1" s="90" t="s">
        <v>9</v>
      </c>
      <c r="J1" s="90" t="s">
        <v>10</v>
      </c>
      <c r="K1" s="90" t="s">
        <v>11</v>
      </c>
      <c r="L1" s="90" t="s">
        <v>12</v>
      </c>
      <c r="M1" s="90" t="s">
        <v>13</v>
      </c>
      <c r="N1" s="90" t="s">
        <v>14</v>
      </c>
      <c r="O1" s="90" t="s">
        <v>15</v>
      </c>
      <c r="P1" s="90" t="s">
        <v>16</v>
      </c>
      <c r="Q1" s="90" t="s">
        <v>17</v>
      </c>
      <c r="R1" s="90" t="s">
        <v>18</v>
      </c>
      <c r="S1" s="90" t="s">
        <v>19</v>
      </c>
      <c r="T1" s="91" t="s">
        <v>20</v>
      </c>
    </row>
    <row r="2" spans="1:86" s="83" customFormat="1" ht="33.75" customHeight="1">
      <c r="A2" s="122" t="s">
        <v>49</v>
      </c>
      <c r="B2" s="123" t="s">
        <v>73</v>
      </c>
      <c r="C2" s="123" t="s">
        <v>116</v>
      </c>
      <c r="D2" s="124" t="s">
        <v>52</v>
      </c>
      <c r="E2" s="125" t="s">
        <v>117</v>
      </c>
      <c r="F2" s="125">
        <v>2</v>
      </c>
      <c r="G2" s="125" t="s">
        <v>111</v>
      </c>
      <c r="H2" s="126"/>
      <c r="I2" s="127"/>
      <c r="J2" s="127"/>
      <c r="K2" s="127"/>
      <c r="L2" s="127"/>
      <c r="M2" s="127"/>
      <c r="N2" s="127">
        <v>1</v>
      </c>
      <c r="O2" s="127"/>
      <c r="P2" s="127"/>
      <c r="Q2" s="127">
        <v>1</v>
      </c>
      <c r="R2" s="127"/>
      <c r="S2" s="127"/>
      <c r="T2" s="128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</row>
    <row r="3" spans="1:86" s="85" customFormat="1" ht="33.75" customHeight="1">
      <c r="A3" s="122" t="s">
        <v>49</v>
      </c>
      <c r="B3" s="123" t="s">
        <v>73</v>
      </c>
      <c r="C3" s="123" t="s">
        <v>116</v>
      </c>
      <c r="D3" s="152" t="s">
        <v>57</v>
      </c>
      <c r="E3" s="125" t="s">
        <v>117</v>
      </c>
      <c r="F3" s="125">
        <v>1</v>
      </c>
      <c r="G3" s="125" t="s">
        <v>118</v>
      </c>
      <c r="H3" s="125">
        <v>70</v>
      </c>
      <c r="I3" s="127"/>
      <c r="J3" s="127"/>
      <c r="K3" s="127"/>
      <c r="L3" s="127">
        <v>1</v>
      </c>
      <c r="M3" s="127">
        <v>1</v>
      </c>
      <c r="N3" s="127"/>
      <c r="O3" s="127"/>
      <c r="P3" s="127"/>
      <c r="Q3" s="127"/>
      <c r="R3" s="127"/>
      <c r="S3" s="127"/>
      <c r="T3" s="128"/>
      <c r="U3" s="85">
        <f>SUM(I3:T3)</f>
        <v>2</v>
      </c>
    </row>
    <row r="4" spans="1:86" s="85" customFormat="1" ht="33.75" customHeight="1">
      <c r="A4" s="122" t="s">
        <v>49</v>
      </c>
      <c r="B4" s="123" t="s">
        <v>73</v>
      </c>
      <c r="C4" s="123" t="s">
        <v>116</v>
      </c>
      <c r="D4" s="165" t="s">
        <v>119</v>
      </c>
      <c r="E4" s="125" t="s">
        <v>117</v>
      </c>
      <c r="F4" s="125">
        <v>1</v>
      </c>
      <c r="G4" s="125" t="s">
        <v>118</v>
      </c>
      <c r="H4" s="125">
        <v>16</v>
      </c>
      <c r="I4" s="127"/>
      <c r="J4" s="127"/>
      <c r="K4" s="127"/>
      <c r="L4" s="127"/>
      <c r="M4" s="127">
        <v>1</v>
      </c>
      <c r="N4" s="127">
        <v>1</v>
      </c>
      <c r="O4" s="127"/>
      <c r="P4" s="127"/>
      <c r="Q4" s="127"/>
      <c r="R4" s="127"/>
      <c r="S4" s="127"/>
      <c r="T4" s="128"/>
      <c r="U4" s="85">
        <f t="shared" ref="U4:U16" si="0">SUM(I4:T4)</f>
        <v>2</v>
      </c>
    </row>
    <row r="5" spans="1:86" s="85" customFormat="1" ht="33.75" customHeight="1">
      <c r="A5" s="122" t="s">
        <v>49</v>
      </c>
      <c r="B5" s="123" t="s">
        <v>73</v>
      </c>
      <c r="C5" s="123" t="s">
        <v>116</v>
      </c>
      <c r="D5" s="130" t="s">
        <v>61</v>
      </c>
      <c r="E5" s="125" t="s">
        <v>117</v>
      </c>
      <c r="F5" s="125">
        <v>1</v>
      </c>
      <c r="G5" s="125" t="s">
        <v>118</v>
      </c>
      <c r="H5" s="125">
        <v>24</v>
      </c>
      <c r="I5" s="127"/>
      <c r="J5" s="127"/>
      <c r="K5" s="127"/>
      <c r="L5" s="127"/>
      <c r="M5" s="127"/>
      <c r="N5" s="127">
        <v>1</v>
      </c>
      <c r="O5" s="127">
        <v>1</v>
      </c>
      <c r="P5" s="127"/>
      <c r="Q5" s="127"/>
      <c r="R5" s="127"/>
      <c r="S5" s="127"/>
      <c r="T5" s="128"/>
      <c r="U5" s="85">
        <f t="shared" si="0"/>
        <v>2</v>
      </c>
    </row>
    <row r="6" spans="1:86" s="86" customFormat="1" ht="33.75" customHeight="1">
      <c r="A6" s="122" t="s">
        <v>49</v>
      </c>
      <c r="B6" s="123" t="s">
        <v>73</v>
      </c>
      <c r="C6" s="123" t="s">
        <v>116</v>
      </c>
      <c r="D6" s="166" t="s">
        <v>62</v>
      </c>
      <c r="E6" s="125" t="s">
        <v>117</v>
      </c>
      <c r="F6" s="125">
        <v>1</v>
      </c>
      <c r="G6" s="125" t="s">
        <v>118</v>
      </c>
      <c r="H6" s="125"/>
      <c r="I6" s="127"/>
      <c r="J6" s="127"/>
      <c r="K6" s="127"/>
      <c r="L6" s="127"/>
      <c r="M6" s="127"/>
      <c r="N6" s="127"/>
      <c r="O6" s="127">
        <v>1</v>
      </c>
      <c r="P6" s="127">
        <v>1</v>
      </c>
      <c r="Q6" s="127"/>
      <c r="R6" s="127"/>
      <c r="S6" s="127"/>
      <c r="T6" s="128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</row>
    <row r="7" spans="1:86" s="85" customFormat="1" ht="33.75" customHeight="1">
      <c r="A7" s="122" t="s">
        <v>63</v>
      </c>
      <c r="B7" s="123" t="s">
        <v>73</v>
      </c>
      <c r="C7" s="123" t="s">
        <v>116</v>
      </c>
      <c r="D7" s="129" t="s">
        <v>120</v>
      </c>
      <c r="E7" s="125" t="s">
        <v>121</v>
      </c>
      <c r="F7" s="125">
        <v>2</v>
      </c>
      <c r="G7" s="125" t="s">
        <v>111</v>
      </c>
      <c r="H7" s="125"/>
      <c r="I7" s="127"/>
      <c r="J7" s="127"/>
      <c r="K7" s="127"/>
      <c r="L7" s="127"/>
      <c r="M7" s="127"/>
      <c r="N7" s="127">
        <v>1</v>
      </c>
      <c r="O7" s="127"/>
      <c r="P7" s="127"/>
      <c r="Q7" s="127">
        <v>1</v>
      </c>
      <c r="R7" s="127"/>
      <c r="S7" s="127"/>
      <c r="T7" s="128"/>
    </row>
    <row r="8" spans="1:86" s="85" customFormat="1" ht="33.75" customHeight="1">
      <c r="A8" s="122" t="s">
        <v>63</v>
      </c>
      <c r="B8" s="123" t="s">
        <v>73</v>
      </c>
      <c r="C8" s="123" t="s">
        <v>116</v>
      </c>
      <c r="D8" s="130" t="s">
        <v>67</v>
      </c>
      <c r="E8" s="125" t="s">
        <v>117</v>
      </c>
      <c r="F8" s="125">
        <v>3</v>
      </c>
      <c r="G8" s="125" t="s">
        <v>111</v>
      </c>
      <c r="H8" s="125"/>
      <c r="I8" s="127"/>
      <c r="J8" s="127"/>
      <c r="K8" s="127">
        <v>1</v>
      </c>
      <c r="L8" s="127"/>
      <c r="M8" s="127"/>
      <c r="N8" s="127"/>
      <c r="O8" s="127">
        <v>1</v>
      </c>
      <c r="P8" s="127"/>
      <c r="Q8" s="127"/>
      <c r="R8" s="127"/>
      <c r="S8" s="127">
        <v>1</v>
      </c>
      <c r="T8" s="128"/>
    </row>
    <row r="9" spans="1:86" s="85" customFormat="1" ht="39" customHeight="1">
      <c r="A9" s="122" t="s">
        <v>63</v>
      </c>
      <c r="B9" s="123" t="s">
        <v>73</v>
      </c>
      <c r="C9" s="123" t="s">
        <v>116</v>
      </c>
      <c r="D9" s="130" t="s">
        <v>80</v>
      </c>
      <c r="E9" s="125" t="s">
        <v>117</v>
      </c>
      <c r="F9" s="125">
        <v>1</v>
      </c>
      <c r="G9" s="125" t="s">
        <v>122</v>
      </c>
      <c r="H9" s="125"/>
      <c r="I9" s="127"/>
      <c r="J9" s="127">
        <v>1</v>
      </c>
      <c r="K9" s="127">
        <v>1</v>
      </c>
      <c r="L9" s="127"/>
      <c r="M9" s="127"/>
      <c r="N9" s="127"/>
      <c r="O9" s="127"/>
      <c r="P9" s="127"/>
      <c r="Q9" s="127">
        <v>1</v>
      </c>
      <c r="R9" s="127">
        <v>1</v>
      </c>
      <c r="S9" s="127"/>
      <c r="T9" s="128"/>
    </row>
    <row r="10" spans="1:86" s="85" customFormat="1" ht="39" customHeight="1">
      <c r="A10" s="122" t="s">
        <v>63</v>
      </c>
      <c r="B10" s="123" t="s">
        <v>73</v>
      </c>
      <c r="C10" s="123" t="s">
        <v>116</v>
      </c>
      <c r="D10" s="130" t="s">
        <v>123</v>
      </c>
      <c r="E10" s="125" t="s">
        <v>117</v>
      </c>
      <c r="F10" s="125">
        <v>1</v>
      </c>
      <c r="G10" s="125" t="s">
        <v>122</v>
      </c>
      <c r="H10" s="125"/>
      <c r="I10" s="127"/>
      <c r="J10" s="127">
        <v>1</v>
      </c>
      <c r="K10" s="127">
        <v>1</v>
      </c>
      <c r="L10" s="127"/>
      <c r="M10" s="127"/>
      <c r="N10" s="127"/>
      <c r="O10" s="127"/>
      <c r="P10" s="127"/>
      <c r="Q10" s="127">
        <v>1</v>
      </c>
      <c r="R10" s="127">
        <v>1</v>
      </c>
      <c r="S10" s="127"/>
      <c r="T10" s="128"/>
    </row>
    <row r="11" spans="1:86" s="85" customFormat="1" ht="39" customHeight="1">
      <c r="A11" s="122" t="s">
        <v>63</v>
      </c>
      <c r="B11" s="123" t="s">
        <v>73</v>
      </c>
      <c r="C11" s="123" t="s">
        <v>116</v>
      </c>
      <c r="D11" s="130" t="s">
        <v>124</v>
      </c>
      <c r="E11" s="125" t="s">
        <v>117</v>
      </c>
      <c r="F11" s="125">
        <v>1</v>
      </c>
      <c r="G11" s="125" t="s">
        <v>122</v>
      </c>
      <c r="H11" s="125"/>
      <c r="I11" s="127"/>
      <c r="J11" s="127">
        <v>1</v>
      </c>
      <c r="K11" s="127">
        <v>1</v>
      </c>
      <c r="L11" s="127"/>
      <c r="M11" s="127"/>
      <c r="N11" s="127"/>
      <c r="O11" s="127"/>
      <c r="P11" s="127"/>
      <c r="Q11" s="127">
        <v>1</v>
      </c>
      <c r="R11" s="127">
        <v>1</v>
      </c>
      <c r="S11" s="127"/>
      <c r="T11" s="128"/>
    </row>
    <row r="12" spans="1:86" s="85" customFormat="1" ht="39" customHeight="1">
      <c r="A12" s="122" t="s">
        <v>63</v>
      </c>
      <c r="B12" s="123" t="s">
        <v>73</v>
      </c>
      <c r="C12" s="123" t="s">
        <v>116</v>
      </c>
      <c r="D12" s="130" t="s">
        <v>125</v>
      </c>
      <c r="E12" s="125" t="s">
        <v>117</v>
      </c>
      <c r="F12" s="125">
        <v>1</v>
      </c>
      <c r="G12" s="125" t="s">
        <v>126</v>
      </c>
      <c r="H12" s="125"/>
      <c r="I12" s="127"/>
      <c r="J12" s="127">
        <v>1</v>
      </c>
      <c r="K12" s="127">
        <v>1</v>
      </c>
      <c r="L12" s="127"/>
      <c r="M12" s="127"/>
      <c r="N12" s="127"/>
      <c r="O12" s="127"/>
      <c r="P12" s="127"/>
      <c r="Q12" s="127">
        <v>1</v>
      </c>
      <c r="R12" s="127">
        <v>1</v>
      </c>
      <c r="S12" s="127"/>
      <c r="T12" s="128"/>
    </row>
    <row r="13" spans="1:86" s="85" customFormat="1" ht="33.75" customHeight="1">
      <c r="A13" s="122" t="s">
        <v>63</v>
      </c>
      <c r="B13" s="123" t="s">
        <v>73</v>
      </c>
      <c r="C13" s="123" t="s">
        <v>116</v>
      </c>
      <c r="D13" s="152" t="s">
        <v>127</v>
      </c>
      <c r="E13" s="125" t="s">
        <v>117</v>
      </c>
      <c r="F13" s="125">
        <v>0</v>
      </c>
      <c r="G13" s="125" t="s">
        <v>128</v>
      </c>
      <c r="H13" s="125"/>
      <c r="I13" s="127"/>
      <c r="J13" s="127"/>
      <c r="K13" s="127">
        <v>1</v>
      </c>
      <c r="L13" s="127"/>
      <c r="M13" s="127"/>
      <c r="N13" s="127"/>
      <c r="O13" s="127">
        <v>1</v>
      </c>
      <c r="P13" s="127"/>
      <c r="Q13" s="127"/>
      <c r="R13" s="127"/>
      <c r="S13" s="127">
        <v>1</v>
      </c>
      <c r="T13" s="128"/>
    </row>
    <row r="14" spans="1:86" s="85" customFormat="1" ht="33.75" customHeight="1">
      <c r="A14" s="122" t="s">
        <v>63</v>
      </c>
      <c r="B14" s="123" t="s">
        <v>73</v>
      </c>
      <c r="C14" s="123" t="s">
        <v>129</v>
      </c>
      <c r="D14" s="152" t="s">
        <v>94</v>
      </c>
      <c r="E14" s="125" t="s">
        <v>117</v>
      </c>
      <c r="F14" s="125">
        <v>4</v>
      </c>
      <c r="G14" s="125" t="s">
        <v>128</v>
      </c>
      <c r="H14" s="125"/>
      <c r="I14" s="127"/>
      <c r="J14" s="127"/>
      <c r="K14" s="127">
        <v>1</v>
      </c>
      <c r="L14" s="127"/>
      <c r="M14" s="127">
        <v>1</v>
      </c>
      <c r="N14" s="127"/>
      <c r="O14" s="127">
        <v>1</v>
      </c>
      <c r="P14" s="127"/>
      <c r="Q14" s="127">
        <v>1</v>
      </c>
      <c r="R14" s="127"/>
      <c r="S14" s="127"/>
      <c r="T14" s="128"/>
    </row>
    <row r="15" spans="1:86" s="86" customFormat="1" ht="33.75" customHeight="1">
      <c r="A15" s="122" t="s">
        <v>63</v>
      </c>
      <c r="B15" s="123" t="s">
        <v>73</v>
      </c>
      <c r="C15" s="123" t="s">
        <v>29</v>
      </c>
      <c r="D15" s="123" t="s">
        <v>130</v>
      </c>
      <c r="E15" s="125" t="s">
        <v>131</v>
      </c>
      <c r="F15" s="125">
        <v>2</v>
      </c>
      <c r="G15" s="125" t="s">
        <v>128</v>
      </c>
      <c r="H15" s="125">
        <v>8</v>
      </c>
      <c r="I15" s="127"/>
      <c r="J15" s="127"/>
      <c r="K15" s="127"/>
      <c r="L15" s="127">
        <v>1</v>
      </c>
      <c r="M15" s="127"/>
      <c r="N15" s="127"/>
      <c r="O15" s="127">
        <v>1</v>
      </c>
      <c r="P15" s="127"/>
      <c r="Q15" s="127"/>
      <c r="R15" s="127">
        <v>1</v>
      </c>
      <c r="S15" s="127"/>
      <c r="T15" s="128"/>
      <c r="U15" s="86">
        <f t="shared" si="0"/>
        <v>3</v>
      </c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</row>
    <row r="16" spans="1:86" s="85" customFormat="1" ht="33.75" customHeight="1">
      <c r="A16" s="122" t="s">
        <v>63</v>
      </c>
      <c r="B16" s="123" t="s">
        <v>73</v>
      </c>
      <c r="C16" s="123" t="s">
        <v>29</v>
      </c>
      <c r="D16" s="123" t="s">
        <v>132</v>
      </c>
      <c r="E16" s="125" t="s">
        <v>131</v>
      </c>
      <c r="F16" s="125">
        <v>10</v>
      </c>
      <c r="G16" s="125" t="s">
        <v>128</v>
      </c>
      <c r="H16" s="125">
        <v>80</v>
      </c>
      <c r="I16" s="127"/>
      <c r="J16" s="127">
        <v>1</v>
      </c>
      <c r="K16" s="127">
        <v>1</v>
      </c>
      <c r="L16" s="127">
        <v>1</v>
      </c>
      <c r="M16" s="127">
        <v>1</v>
      </c>
      <c r="N16" s="127">
        <v>1</v>
      </c>
      <c r="O16" s="127">
        <v>1</v>
      </c>
      <c r="P16" s="127">
        <v>1</v>
      </c>
      <c r="Q16" s="127">
        <v>1</v>
      </c>
      <c r="R16" s="127">
        <v>1</v>
      </c>
      <c r="S16" s="127">
        <v>1</v>
      </c>
      <c r="T16" s="128"/>
      <c r="U16" s="85">
        <f t="shared" si="0"/>
        <v>10</v>
      </c>
    </row>
    <row r="17" spans="1:24" s="85" customFormat="1" ht="33.75" customHeight="1">
      <c r="A17" s="122" t="s">
        <v>63</v>
      </c>
      <c r="B17" s="123" t="s">
        <v>73</v>
      </c>
      <c r="C17" s="123" t="s">
        <v>29</v>
      </c>
      <c r="D17" s="123" t="s">
        <v>133</v>
      </c>
      <c r="E17" s="125" t="s">
        <v>131</v>
      </c>
      <c r="F17" s="125">
        <v>10</v>
      </c>
      <c r="G17" s="125" t="s">
        <v>128</v>
      </c>
      <c r="H17" s="125"/>
      <c r="I17" s="127"/>
      <c r="J17" s="127">
        <v>1</v>
      </c>
      <c r="K17" s="127">
        <v>1</v>
      </c>
      <c r="L17" s="127">
        <v>1</v>
      </c>
      <c r="M17" s="127">
        <v>1</v>
      </c>
      <c r="N17" s="127">
        <v>1</v>
      </c>
      <c r="O17" s="127">
        <v>1</v>
      </c>
      <c r="P17" s="127">
        <v>1</v>
      </c>
      <c r="Q17" s="127">
        <v>1</v>
      </c>
      <c r="R17" s="127">
        <v>1</v>
      </c>
      <c r="S17" s="127">
        <v>1</v>
      </c>
      <c r="T17" s="128"/>
    </row>
    <row r="18" spans="1:24" s="85" customFormat="1" ht="33.75" customHeight="1">
      <c r="A18" s="122" t="s">
        <v>63</v>
      </c>
      <c r="B18" s="123" t="s">
        <v>73</v>
      </c>
      <c r="C18" s="123" t="s">
        <v>29</v>
      </c>
      <c r="D18" s="123" t="s">
        <v>96</v>
      </c>
      <c r="E18" s="125" t="s">
        <v>131</v>
      </c>
      <c r="F18" s="125">
        <v>8</v>
      </c>
      <c r="G18" s="125" t="s">
        <v>128</v>
      </c>
      <c r="H18" s="125"/>
      <c r="I18" s="127">
        <v>1</v>
      </c>
      <c r="J18" s="127">
        <v>1</v>
      </c>
      <c r="K18" s="127">
        <v>1</v>
      </c>
      <c r="L18" s="127">
        <v>1</v>
      </c>
      <c r="M18" s="127">
        <v>1</v>
      </c>
      <c r="N18" s="127">
        <v>1</v>
      </c>
      <c r="O18" s="127"/>
      <c r="P18" s="127"/>
      <c r="Q18" s="127"/>
      <c r="R18" s="127"/>
      <c r="S18" s="127"/>
      <c r="T18" s="128"/>
    </row>
    <row r="19" spans="1:24" s="85" customFormat="1" ht="33.75" customHeight="1">
      <c r="A19" s="122" t="s">
        <v>63</v>
      </c>
      <c r="B19" s="123" t="s">
        <v>73</v>
      </c>
      <c r="C19" s="123" t="s">
        <v>29</v>
      </c>
      <c r="D19" s="123" t="s">
        <v>134</v>
      </c>
      <c r="E19" s="125" t="s">
        <v>131</v>
      </c>
      <c r="F19" s="125">
        <v>4</v>
      </c>
      <c r="G19" s="125" t="s">
        <v>128</v>
      </c>
      <c r="H19" s="125"/>
      <c r="I19" s="127"/>
      <c r="J19" s="127"/>
      <c r="K19" s="127"/>
      <c r="L19" s="127">
        <v>1</v>
      </c>
      <c r="M19" s="127"/>
      <c r="N19" s="127"/>
      <c r="O19" s="127"/>
      <c r="P19" s="127"/>
      <c r="Q19" s="127"/>
      <c r="R19" s="127"/>
      <c r="S19" s="127"/>
      <c r="T19" s="128"/>
    </row>
    <row r="20" spans="1:24" ht="33.75" customHeight="1">
      <c r="A20" s="122" t="s">
        <v>63</v>
      </c>
      <c r="B20" s="123" t="s">
        <v>73</v>
      </c>
      <c r="C20" s="123" t="s">
        <v>29</v>
      </c>
      <c r="D20" s="123" t="s">
        <v>99</v>
      </c>
      <c r="E20" s="125" t="s">
        <v>117</v>
      </c>
      <c r="F20" s="131">
        <v>1</v>
      </c>
      <c r="G20" s="131" t="s">
        <v>135</v>
      </c>
      <c r="H20" s="131"/>
      <c r="I20" s="132"/>
      <c r="J20" s="127">
        <v>1</v>
      </c>
      <c r="K20" s="132"/>
      <c r="L20" s="132"/>
      <c r="M20" s="132"/>
      <c r="N20" s="132"/>
      <c r="O20" s="132"/>
      <c r="P20" s="132"/>
      <c r="Q20" s="132"/>
      <c r="R20" s="132"/>
      <c r="S20" s="132"/>
      <c r="T20" s="133"/>
    </row>
    <row r="21" spans="1:24" ht="33.75" customHeight="1">
      <c r="A21" s="134" t="s">
        <v>63</v>
      </c>
      <c r="B21" s="135" t="s">
        <v>73</v>
      </c>
      <c r="C21" s="135" t="s">
        <v>29</v>
      </c>
      <c r="D21" s="132" t="s">
        <v>98</v>
      </c>
      <c r="E21" s="125" t="s">
        <v>117</v>
      </c>
      <c r="F21" s="131">
        <v>1</v>
      </c>
      <c r="G21" s="131" t="s">
        <v>135</v>
      </c>
      <c r="H21" s="131"/>
      <c r="I21" s="132"/>
      <c r="J21" s="127">
        <v>1</v>
      </c>
      <c r="K21" s="132"/>
      <c r="L21" s="132"/>
      <c r="M21" s="132"/>
      <c r="N21" s="132"/>
      <c r="O21" s="132"/>
      <c r="P21" s="132"/>
      <c r="Q21" s="132"/>
      <c r="R21" s="132"/>
      <c r="S21" s="132"/>
      <c r="T21" s="133"/>
    </row>
    <row r="22" spans="1:24" ht="33.75" customHeight="1">
      <c r="A22" s="134" t="s">
        <v>63</v>
      </c>
      <c r="B22" s="135" t="s">
        <v>73</v>
      </c>
      <c r="C22" s="135" t="s">
        <v>29</v>
      </c>
      <c r="D22" s="132" t="s">
        <v>136</v>
      </c>
      <c r="E22" s="125" t="s">
        <v>117</v>
      </c>
      <c r="F22" s="131">
        <v>1</v>
      </c>
      <c r="G22" s="131" t="s">
        <v>135</v>
      </c>
      <c r="H22" s="131"/>
      <c r="I22" s="132"/>
      <c r="J22" s="127"/>
      <c r="K22" s="132"/>
      <c r="L22" s="132"/>
      <c r="M22" s="132"/>
      <c r="N22" s="132"/>
      <c r="O22" s="132"/>
      <c r="P22" s="132"/>
      <c r="Q22" s="132"/>
      <c r="R22" s="132"/>
      <c r="S22" s="127">
        <v>1</v>
      </c>
      <c r="T22" s="133"/>
    </row>
    <row r="23" spans="1:24" ht="33.75" customHeight="1">
      <c r="A23" s="136" t="s">
        <v>63</v>
      </c>
      <c r="B23" s="137" t="s">
        <v>73</v>
      </c>
      <c r="C23" s="137" t="s">
        <v>29</v>
      </c>
      <c r="D23" s="138" t="s">
        <v>137</v>
      </c>
      <c r="E23" s="139" t="s">
        <v>117</v>
      </c>
      <c r="F23" s="140">
        <v>1</v>
      </c>
      <c r="G23" s="140" t="s">
        <v>135</v>
      </c>
      <c r="H23" s="140"/>
      <c r="I23" s="141"/>
      <c r="J23" s="142"/>
      <c r="K23" s="141"/>
      <c r="L23" s="141"/>
      <c r="M23" s="141"/>
      <c r="N23" s="141"/>
      <c r="O23" s="141"/>
      <c r="P23" s="141"/>
      <c r="Q23" s="141"/>
      <c r="R23" s="141"/>
      <c r="S23" s="142">
        <v>1</v>
      </c>
      <c r="T23" s="143"/>
    </row>
    <row r="24" spans="1:24" ht="15" customHeight="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9"/>
    </row>
    <row r="25" spans="1:24" ht="33.75" customHeight="1">
      <c r="A25" s="144" t="s">
        <v>49</v>
      </c>
      <c r="B25" s="145" t="s">
        <v>73</v>
      </c>
      <c r="C25" s="145" t="s">
        <v>29</v>
      </c>
      <c r="D25" s="124" t="s">
        <v>101</v>
      </c>
      <c r="E25" s="146" t="s">
        <v>77</v>
      </c>
      <c r="F25" s="146">
        <v>12</v>
      </c>
      <c r="G25" s="146" t="s">
        <v>111</v>
      </c>
      <c r="H25" s="147" t="s">
        <v>78</v>
      </c>
      <c r="I25" s="148">
        <v>1</v>
      </c>
      <c r="J25" s="148">
        <v>1</v>
      </c>
      <c r="K25" s="148">
        <v>1</v>
      </c>
      <c r="L25" s="148">
        <v>1</v>
      </c>
      <c r="M25" s="148">
        <v>1</v>
      </c>
      <c r="N25" s="148">
        <v>1</v>
      </c>
      <c r="O25" s="148">
        <v>1</v>
      </c>
      <c r="P25" s="148">
        <v>1</v>
      </c>
      <c r="Q25" s="148">
        <v>1</v>
      </c>
      <c r="R25" s="148">
        <v>1</v>
      </c>
      <c r="S25" s="148">
        <v>1</v>
      </c>
      <c r="T25" s="149">
        <v>1</v>
      </c>
      <c r="U25" s="150"/>
    </row>
    <row r="26" spans="1:24" ht="33.75" customHeight="1">
      <c r="A26" s="151" t="s">
        <v>138</v>
      </c>
      <c r="B26" s="152" t="s">
        <v>73</v>
      </c>
      <c r="C26" s="152" t="s">
        <v>103</v>
      </c>
      <c r="D26" s="153" t="s">
        <v>139</v>
      </c>
      <c r="E26" s="125" t="s">
        <v>77</v>
      </c>
      <c r="F26" s="125">
        <v>10</v>
      </c>
      <c r="G26" s="125" t="s">
        <v>140</v>
      </c>
      <c r="H26" s="154" t="s">
        <v>78</v>
      </c>
      <c r="I26" s="127"/>
      <c r="J26" s="127"/>
      <c r="K26" s="127">
        <v>1</v>
      </c>
      <c r="L26" s="127">
        <v>1</v>
      </c>
      <c r="M26" s="127">
        <v>1</v>
      </c>
      <c r="N26" s="127">
        <v>1</v>
      </c>
      <c r="O26" s="127">
        <v>1</v>
      </c>
      <c r="P26" s="127">
        <v>1</v>
      </c>
      <c r="Q26" s="127">
        <v>1</v>
      </c>
      <c r="R26" s="127">
        <v>1</v>
      </c>
      <c r="S26" s="127">
        <v>1</v>
      </c>
      <c r="T26" s="128">
        <v>1</v>
      </c>
      <c r="U26" s="150"/>
    </row>
    <row r="27" spans="1:24" ht="33.75" customHeight="1">
      <c r="A27" s="151" t="s">
        <v>63</v>
      </c>
      <c r="B27" s="152" t="s">
        <v>73</v>
      </c>
      <c r="C27" s="152" t="s">
        <v>103</v>
      </c>
      <c r="D27" s="153" t="s">
        <v>141</v>
      </c>
      <c r="E27" s="125" t="s">
        <v>77</v>
      </c>
      <c r="F27" s="125">
        <v>6</v>
      </c>
      <c r="G27" s="125" t="s">
        <v>128</v>
      </c>
      <c r="H27" s="154" t="s">
        <v>78</v>
      </c>
      <c r="I27" s="127"/>
      <c r="J27" s="127"/>
      <c r="K27" s="127">
        <v>1</v>
      </c>
      <c r="L27" s="127">
        <v>1</v>
      </c>
      <c r="M27" s="127">
        <v>1</v>
      </c>
      <c r="N27" s="127">
        <v>1</v>
      </c>
      <c r="O27" s="127">
        <v>1</v>
      </c>
      <c r="P27" s="127">
        <v>1</v>
      </c>
      <c r="Q27" s="127">
        <v>1</v>
      </c>
      <c r="R27" s="127">
        <v>1</v>
      </c>
      <c r="S27" s="127">
        <v>1</v>
      </c>
      <c r="T27" s="128"/>
      <c r="U27" s="150"/>
    </row>
    <row r="28" spans="1:24" ht="33.75" customHeight="1">
      <c r="A28" s="151" t="s">
        <v>63</v>
      </c>
      <c r="B28" s="152" t="s">
        <v>73</v>
      </c>
      <c r="C28" s="152" t="s">
        <v>103</v>
      </c>
      <c r="D28" s="153" t="s">
        <v>104</v>
      </c>
      <c r="E28" s="125" t="s">
        <v>77</v>
      </c>
      <c r="F28" s="125">
        <v>6</v>
      </c>
      <c r="G28" s="125" t="s">
        <v>128</v>
      </c>
      <c r="H28" s="154" t="s">
        <v>78</v>
      </c>
      <c r="I28" s="127"/>
      <c r="J28" s="127"/>
      <c r="K28" s="127">
        <v>1</v>
      </c>
      <c r="L28" s="127">
        <v>1</v>
      </c>
      <c r="M28" s="127">
        <v>1</v>
      </c>
      <c r="N28" s="127">
        <v>1</v>
      </c>
      <c r="O28" s="127">
        <v>1</v>
      </c>
      <c r="P28" s="127">
        <v>1</v>
      </c>
      <c r="Q28" s="127">
        <v>1</v>
      </c>
      <c r="R28" s="127">
        <v>1</v>
      </c>
      <c r="S28" s="127">
        <v>1</v>
      </c>
      <c r="T28" s="128"/>
      <c r="U28" s="155"/>
    </row>
    <row r="29" spans="1:24" s="92" customFormat="1" ht="33.75" customHeight="1">
      <c r="A29" s="182" t="s">
        <v>108</v>
      </c>
      <c r="B29" s="183"/>
      <c r="C29" s="183"/>
      <c r="D29" s="183"/>
      <c r="E29" s="184"/>
      <c r="F29" s="156">
        <f>SUM(F2:F8,F14:F23,F25,F26,F27)</f>
        <v>81</v>
      </c>
      <c r="G29" s="157"/>
      <c r="H29" s="158">
        <f>SUM(H3:H21)</f>
        <v>198</v>
      </c>
      <c r="I29" s="158">
        <v>1</v>
      </c>
      <c r="J29" s="158">
        <f t="shared" ref="I29:T29" si="1">SUM(J2:J23,J25:J27)</f>
        <v>10</v>
      </c>
      <c r="K29" s="158">
        <v>14</v>
      </c>
      <c r="L29" s="158">
        <v>10</v>
      </c>
      <c r="M29" s="158">
        <v>10</v>
      </c>
      <c r="N29" s="158">
        <v>11</v>
      </c>
      <c r="O29" s="158">
        <v>12</v>
      </c>
      <c r="P29" s="158">
        <v>7</v>
      </c>
      <c r="Q29" s="158">
        <v>13</v>
      </c>
      <c r="R29" s="158">
        <v>11</v>
      </c>
      <c r="S29" s="158">
        <v>10</v>
      </c>
      <c r="T29" s="158">
        <f t="shared" si="1"/>
        <v>2</v>
      </c>
      <c r="U29" s="159">
        <f>SUM(U3:U21)</f>
        <v>19</v>
      </c>
      <c r="V29" s="160" t="s">
        <v>142</v>
      </c>
      <c r="W29" s="161">
        <f>SUM(U29:V29)</f>
        <v>19</v>
      </c>
      <c r="X29" s="162"/>
    </row>
    <row r="30" spans="1:24" s="88" customFormat="1" ht="33.75" customHeight="1">
      <c r="A30" s="163"/>
      <c r="D30" s="164" t="s">
        <v>143</v>
      </c>
      <c r="E30" s="185" t="s">
        <v>144</v>
      </c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7"/>
    </row>
    <row r="31" spans="1:24" ht="33.75" customHeight="1">
      <c r="D31" s="93">
        <v>45975</v>
      </c>
      <c r="E31" s="188" t="s">
        <v>145</v>
      </c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90"/>
    </row>
    <row r="32" spans="1:24" ht="33.75" customHeight="1" thickBot="1"/>
    <row r="33" spans="4:15" ht="33.75" customHeight="1" thickTop="1">
      <c r="D33" s="191" t="s">
        <v>146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3"/>
    </row>
    <row r="34" spans="4:15" ht="33.75" customHeight="1" thickBot="1">
      <c r="D34" s="19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6"/>
    </row>
    <row r="35" spans="4:15" ht="33.75" customHeight="1" thickTop="1"/>
  </sheetData>
  <mergeCells count="5">
    <mergeCell ref="A29:E29"/>
    <mergeCell ref="E30:T30"/>
    <mergeCell ref="E31:T31"/>
    <mergeCell ref="D33:O34"/>
    <mergeCell ref="A24:T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Daza Rodriguez</dc:creator>
  <cp:keywords/>
  <dc:description/>
  <cp:lastModifiedBy/>
  <cp:revision/>
  <dcterms:created xsi:type="dcterms:W3CDTF">2023-04-04T15:07:59Z</dcterms:created>
  <dcterms:modified xsi:type="dcterms:W3CDTF">2025-12-05T15:38:24Z</dcterms:modified>
  <cp:category/>
  <cp:contentStatus/>
</cp:coreProperties>
</file>